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Downloads\"/>
    </mc:Choice>
  </mc:AlternateContent>
  <bookViews>
    <workbookView xWindow="0" yWindow="0" windowWidth="28770" windowHeight="12240" tabRatio="604" firstSheet="6" activeTab="12"/>
  </bookViews>
  <sheets>
    <sheet name="JANUARI" sheetId="3" r:id="rId1"/>
    <sheet name="FEBRUARI" sheetId="2" r:id="rId2"/>
    <sheet name="MARET" sheetId="4" r:id="rId3"/>
    <sheet name="APRIL" sheetId="5" r:id="rId4"/>
    <sheet name="MEI" sheetId="6" r:id="rId5"/>
    <sheet name="JUNI" sheetId="7" r:id="rId6"/>
    <sheet name="JULI" sheetId="8" r:id="rId7"/>
    <sheet name="AGUSTUS" sheetId="9" r:id="rId8"/>
    <sheet name="SEPTEMBER" sheetId="11" r:id="rId9"/>
    <sheet name="OKTOBER" sheetId="10" r:id="rId10"/>
    <sheet name="NOVEMBER" sheetId="12" r:id="rId11"/>
    <sheet name="NOVEMBER VER.2" sheetId="15" r:id="rId12"/>
    <sheet name="DESEMBER" sheetId="13" r:id="rId13"/>
  </sheets>
  <definedNames>
    <definedName name="_xlnm.Print_Area" localSheetId="3">APRIL!$A$1:$N$21</definedName>
    <definedName name="_xlnm.Print_Area" localSheetId="5">JUNI!$A$1:$N$33</definedName>
    <definedName name="_xlnm.Print_Area" localSheetId="10">NOVEMBER!$A$1:$M$46</definedName>
    <definedName name="_xlnm.Print_Area" localSheetId="11">'NOVEMBER VER.2'!$A$1:$L$20</definedName>
    <definedName name="_xlnm.Print_Area" localSheetId="9">OKTOBER!$A$1:$M$21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12" l="1"/>
  <c r="P28" i="12" l="1"/>
  <c r="O29" i="12"/>
  <c r="D51" i="12"/>
  <c r="J5" i="2" l="1"/>
</calcChain>
</file>

<file path=xl/sharedStrings.xml><?xml version="1.0" encoding="utf-8"?>
<sst xmlns="http://schemas.openxmlformats.org/spreadsheetml/2006/main" count="1267" uniqueCount="780">
  <si>
    <t>NO.</t>
  </si>
  <si>
    <t>NO. SPK</t>
  </si>
  <si>
    <t>TANGGAL KONTRAK</t>
  </si>
  <si>
    <t>NAMA PEKERJAAN</t>
  </si>
  <si>
    <t>WAKTU PELAKSANAAN</t>
  </si>
  <si>
    <t>No dan TGL BAST</t>
  </si>
  <si>
    <t>VOLUME BARANG</t>
  </si>
  <si>
    <t>HPS (Rp.)</t>
  </si>
  <si>
    <t>HARGA SATUAN KONTRAK (Rp.)</t>
  </si>
  <si>
    <t>NILAI KONTRAK (Rp)</t>
  </si>
  <si>
    <t>PELAKSANA</t>
  </si>
  <si>
    <t>-</t>
  </si>
  <si>
    <t>Mengetahui,</t>
  </si>
  <si>
    <t xml:space="preserve">Komisi Pemilihan Umum </t>
  </si>
  <si>
    <t>Sekretaris KPU Provinsi Kalimantan Tengah</t>
  </si>
  <si>
    <t>Provinsi Kalimantan Tengah</t>
  </si>
  <si>
    <t>Kuasa Pengguna Anggaran,</t>
  </si>
  <si>
    <t>Pejabat Pembuat Komitmen,</t>
  </si>
  <si>
    <t>ARIEF SUJA'I</t>
  </si>
  <si>
    <t xml:space="preserve">                       NIP. 19710510 199003 1 003</t>
  </si>
  <si>
    <t>RIFANI</t>
  </si>
  <si>
    <t>NIP. 19801115 200912 1 002</t>
  </si>
  <si>
    <t>PT. ELGRACIA PERSADA INDONESIA
Jl. KINIBALU NO. 136 PALANGKA RAYA</t>
  </si>
  <si>
    <t>PT. HARAPAN AGUNG BERSAMA/BAHALAP HOTEL
 JL. RTA MILONO KM 1.3 PALANGKA RAYA</t>
  </si>
  <si>
    <t>PEMASANGAN BALIHO SOSIALISASI PEMILU 2024</t>
  </si>
  <si>
    <r>
      <t xml:space="preserve"> </t>
    </r>
    <r>
      <rPr>
        <b/>
        <sz val="9"/>
        <color theme="1"/>
        <rFont val="Times New Roman"/>
        <family val="1"/>
      </rPr>
      <t>DAFTAR             :  PENGADAAN BARANG DAN JASA (PENUNJUKAN LANGSUNG) TAHUN 2024</t>
    </r>
  </si>
  <si>
    <t>01/SPK/62/I/2024</t>
  </si>
  <si>
    <t>5 JANUARI 2024</t>
  </si>
  <si>
    <t xml:space="preserve">BELANJA JASA LAINNYA JASA EVENT ORGANIZER SOSIALISASI PEMILU 2024 (NGOPI) NGOBROL PEMILU LINTAS SEKTORAL KESIAPAN PEMILU 2024 </t>
  </si>
  <si>
    <t>8 JANUARI 2024</t>
  </si>
  <si>
    <t>01/BA-STP/62/I/2024 tanggal 8 JANUARI 2024</t>
  </si>
  <si>
    <t>1 Paket</t>
  </si>
  <si>
    <t xml:space="preserve">BELANJA PERJALANAN DINAS DALAM KOTA PAKET FULLDAY MEETING BIMBINGAN TEKNIS KELOMPOK PENYELENGGARA PEMUNGUTAN SUARA (KPPS) UNTUK PEMILU TAHUN 2024 KEPADA KPU KABUPATEN/KOTA SE-KALIMANTAN TENGAH </t>
  </si>
  <si>
    <t>02/SPK/62/I/2024</t>
  </si>
  <si>
    <t>15 JANUARI 2024</t>
  </si>
  <si>
    <t>16 s.d  17 JANUARI 2024</t>
  </si>
  <si>
    <t>02/BA-STP/62/I/2024 tanggal 17 JANUARI 2024</t>
  </si>
  <si>
    <t>BELANJA SEWA KENDARAAN ESSELON II</t>
  </si>
  <si>
    <t>BELANJA SEWA KENDARAAN ESSELON III</t>
  </si>
  <si>
    <t>09/SPK/62/II/2024</t>
  </si>
  <si>
    <t>1 FEBRUARI 2024</t>
  </si>
  <si>
    <t>1 s.d 3 FEBRUARI 2024</t>
  </si>
  <si>
    <t>17/BA-STP/62/II/2024 tanggal 3 Februari 2024</t>
  </si>
  <si>
    <t>3 Baliho</t>
  </si>
  <si>
    <t>CV FESTIVAL INDONESIA
JL SAPAN 1 A NO. 135 PALANGKA RAYA</t>
  </si>
  <si>
    <t>16 Januari – 15 November  2024</t>
  </si>
  <si>
    <t>PT. SERASI AUTORAYA
	JL. Mitra Sunter Boulevard Kav.90/C2, Desa/Kelurahan Sunter Jaya, Kec. Tanjung Priok, Kota Adm. Jakarta Utara Provinsi DKI Jakarta</t>
  </si>
  <si>
    <t>10/SPK/62/II/2023</t>
  </si>
  <si>
    <t>JASA EVENT ORGANIZER KEGIATAN DOA BERSAMA MENJELANG HARI PEMUNGUTAN SUARA 14 FEBRUARI 2024</t>
  </si>
  <si>
    <t>12 FEBRUARI 2024</t>
  </si>
  <si>
    <t>13 FEBRUARI 2024</t>
  </si>
  <si>
    <t>11/SP/62/2024</t>
  </si>
  <si>
    <t>19 FEBRUARI 2024</t>
  </si>
  <si>
    <t>12/SP/62/2024</t>
  </si>
  <si>
    <t>PT GRAMEDIA Jl. PALMERAH SELATAN No. 22-28 JAKARTA</t>
  </si>
  <si>
    <t xml:space="preserve">Pengadaan Surat Suara PSL DPD RI Kalimantan Tengah untuk Kabupaten Barito Timur, Surat Suara PSU DPD RI Kalimantan Tengah untuk Kabupaten Sukamara, Surat Suara PSU DPD RI Kalimantan Tengah untuk Kabupaten Lamandau dan Surat Suara PSU DPD RI Kalimantan Tengah untuk Kota Palangka Raya </t>
  </si>
  <si>
    <t>19 s.d 21 Februari 2024</t>
  </si>
  <si>
    <t>20/BA-STP/62/II/2024 tanggal 13 Februari 2024</t>
  </si>
  <si>
    <t>22/BA-STP/62/II/2024 tanggal 21 Februari 2024</t>
  </si>
  <si>
    <t xml:space="preserve">Pengadaan Surat Suara PSL DPRD Provinsi - KALIMANTAN TENGAH - Dapil 4, Surat Suara PSL DPRD Kabupaten - BARITO TIMUR - Dapil 1, dan Surat Suara PSU DPRD Kota - PALANGKA RAYA - Dapil 2 Provinsi Kalimantan Tengah </t>
  </si>
  <si>
    <t>21/BA-STP/62/II/2024 tanggal 21 Februari 2024</t>
  </si>
  <si>
    <t>PT. Temprina Media Grafika Jl Karah Agung No. 4 (Lama No. 45), Desa/Kelurahan Jambangan, Kec. Jambangan, Kota Surabaya, Provinsi Jawa Timur</t>
  </si>
  <si>
    <t>DIAN MARLEN</t>
  </si>
  <si>
    <t>NIP. 19861220 201012 1 006</t>
  </si>
  <si>
    <t>13/SPj/62/2024</t>
  </si>
  <si>
    <t>22 FEBRUARI 2024</t>
  </si>
  <si>
    <t>14/SPj/62/2024</t>
  </si>
  <si>
    <t>15/SPj/62/2024</t>
  </si>
  <si>
    <t>16/SPj/62/2024</t>
  </si>
  <si>
    <t>17/SPj/62/2024</t>
  </si>
  <si>
    <t>18/SPj/62/2024</t>
  </si>
  <si>
    <t>19/SPj/62/2024</t>
  </si>
  <si>
    <t>20/SPj/62/2024</t>
  </si>
  <si>
    <t>21/SPj/62/2024</t>
  </si>
  <si>
    <t>22/SPj/62/2024</t>
  </si>
  <si>
    <t>23/SPj/62/2024</t>
  </si>
  <si>
    <t>24/SPj/62/2024</t>
  </si>
  <si>
    <t>25/SPj/62/2024</t>
  </si>
  <si>
    <t>26/SPj/62/2024</t>
  </si>
  <si>
    <t>27/SPj/62/2024</t>
  </si>
  <si>
    <t>28/SPj/62/2024</t>
  </si>
  <si>
    <t>29/SPj/62/2024</t>
  </si>
  <si>
    <t>30/SPj/62/2024</t>
  </si>
  <si>
    <t>PELAKSANAAN PEKERJAAN
JASA KONSULTANSI
AUDIT DANA KAMPANYE PESERTA PEMILU 2024
“PARTAI KEBANGKITAN BANGSA”</t>
  </si>
  <si>
    <t>PELAKSANAAN PEKERJAAN
JASA KONSULTANSI
AUDIT DANA KAMPANYE PESERTA PEMILU 2024
“PARTAI GERINDRA”</t>
  </si>
  <si>
    <t>PELAKSANAAN PEKERJAAN
JASA KONSULTANSI
AUDIT DANA KAMPANYE PESERTA PEMILU 2024
“PARTAI DEMOKRASI INDONESIA PERJUANGAN”</t>
  </si>
  <si>
    <t>PELAKSANAAN PEKERJAAN
JASA KONSULTANSI
AUDIT DANA KAMPANYE PESERTA PEMILU 2024
“PARTAI GOLONGAN KARYA”</t>
  </si>
  <si>
    <t>PELAKSANAAN PEKERJAAN
JASA KONSULTANSI
AUDIT DANA KAMPANYE PESERTA PEMILU 2024
“PARTAI NASDEM”</t>
  </si>
  <si>
    <t>PELAKSANAAN PEKERJAAN
JASA KONSULTANSI
AUDIT DANA KAMPANYE PESERTA PEMILU 2024
“PARTAI KEADILAN SEJAHTERA”</t>
  </si>
  <si>
    <t>PELAKSANAAN PEKERJAAN
JASA KONSULTANSI
AUDIT DANA KAMPANYE PESERTA PEMILU 2024
“PARTAI AMANAT NASIONAL”</t>
  </si>
  <si>
    <t>PELAKSANAAN PEKERJAAN
JASA KONSULTANSI
AUDIT DANA KAMPANYE PESERTA PEMILU 2024
“PARTAI DEMOKRAT”</t>
  </si>
  <si>
    <t>PELAKSANAAN PEKERJAAN
JASA KONSULTANSI
AUDIT DANA KAMPANYE PESERTA PEMILU 2024
“PARTAI SOLIDARITAS INDONESIA”</t>
  </si>
  <si>
    <t>PELAKSANAAN PEKERJAAN
JASA KONSULTANSI
AUDIT DANA KAMPANYE PESERTA PEMILU 2024
“PARTAI PERINDO”</t>
  </si>
  <si>
    <t>PELAKSANAAN PEKERJAAN
JASA KONSULTANSI
AUDIT DANA KAMPANYE PESERTA PEMILU 2024
“PARTAI PERSATUAN PEMBANGUNAN”</t>
  </si>
  <si>
    <t>PELAKSANAAN PEKERJAAN
JASA KONSULTANSI
AUDIT DANA KAMPANYE PESERTA PEMILU 2024
“PARTAI HATI NURANI RAKYAT”</t>
  </si>
  <si>
    <t>PELAKSANAAN PEKERJAAN
JASA KONSULTANSI
AUDIT DANA KAMPANYE PESERTA PEMILU 2024
“PARTAI GELOMBANG RAKYAT INDONESIA”</t>
  </si>
  <si>
    <t>PELAKSANAAN PEKERJAAN
JASA KONSULTANSI
AUDIT DANA KAMPANYE PESERTA PEMILU 2024
“PARTAI BULAN BINTANG”</t>
  </si>
  <si>
    <t>PELAKSANAAN PEKERJAAN
JASA KONSULTANSI
AUDIT DANA KAMPANYE PESERTA PEMILU 2024
“PARTAI BURUH”</t>
  </si>
  <si>
    <t>PELAKSANAAN PEKERJAAN
JASA KONSULTANSI
AUDIT DANA KAMPANYE PESERTA PEMILU 2024
“PARTAI UMMAT”</t>
  </si>
  <si>
    <t>PELAKSANAAN PEKERJAAN
JASA KONSULTANSI
AUDIT DANA KAMPANYE PESERTA PEMILU 2024
“PARTAI GARUDA”</t>
  </si>
  <si>
    <t>PELAKSANAAN PEKERJAAN
JASA KONSULTANSI
AUDIT DANA KAMPANYE PESERTA PEMILU 2024
“PARTAI KEBANGKITAN NUSANTARA”</t>
  </si>
  <si>
    <t>29 Februari s.d 29 Maret 2024</t>
  </si>
  <si>
    <t>26/BA-STP/62/2024 tanggal 29 Maret 2024</t>
  </si>
  <si>
    <t>27/BA-STP/62/2024 tanggal 29 Maret 2024</t>
  </si>
  <si>
    <t>28/BA-STP/62/2024 tanggal 29 Maret 2024</t>
  </si>
  <si>
    <t>29/BA-STP/62/2024 tanggal 29 Maret 2024</t>
  </si>
  <si>
    <t>30/BA-STP/62/2024 tanggal 29 Maret 2024</t>
  </si>
  <si>
    <t>31/BA-STP/62/2024 tanggal 29 Maret 2024</t>
  </si>
  <si>
    <t>32/BA-STP/62/2024 tanggal 29 Maret 2024</t>
  </si>
  <si>
    <t>33/BA-STP/62/2024 tanggal 29 Maret 2024</t>
  </si>
  <si>
    <t>34/BA-STP/62/2024 tanggal 29 Maret 2024</t>
  </si>
  <si>
    <t>35/BA-STP/62/2024 tanggal 29 Maret 2024</t>
  </si>
  <si>
    <t>36/BA-STP/62/2024 tanggal 29 Maret 2024</t>
  </si>
  <si>
    <t>37/BA-STP/62/2024 tanggal 29 Maret 2024</t>
  </si>
  <si>
    <t>38/BA-STP/62/2024 tanggal 29 Maret 2024</t>
  </si>
  <si>
    <t>39/BA-STP/62/2024 tanggal 29 Maret 2024</t>
  </si>
  <si>
    <t>40/BA-STP/62/2024 tanggal 29 Maret 2024</t>
  </si>
  <si>
    <t>41/BA-STP/62/2024 tanggal 29 Maret 2024</t>
  </si>
  <si>
    <t>42/BA-STP/62/2024 tanggal 29 Maret 2024</t>
  </si>
  <si>
    <t>43/BA-STP/62/2024 tanggal 29 Maret 2024</t>
  </si>
  <si>
    <t>KAP Prof. Dr. H. Tb. Hasanuddin, M.Sc &amp; Rekan  
Metro Trade Centre Blok F No. 29 Jl. Soekarno Hatta - Bandung</t>
  </si>
  <si>
    <t>KAP Akuntan Publik Djoko, Sidik &amp; Indra 
Graha Mandiri d/h Plaza Bumi Daya Lt. 17 Jl. Imam Bonjol No. 61 Jakarta Pusat 10310</t>
  </si>
  <si>
    <t xml:space="preserve">KAP Akuntan Publik Adi &amp; Deki Cabang Makassar 
Topaz Raya Ruko Zambrud, Kel. Masale, Kec. Panakukang, Kota Makassar, Sulawesi Selatan. </t>
  </si>
  <si>
    <t>Kantor Akuntan Publik Sudiyono &amp; Vera 
 Jl. PM Noor Perumahan Bumi Sempaja Blok JF No.01 Samarinda, Kalimantan Timur</t>
  </si>
  <si>
    <t>Kantor Akuntan Publik Dra. Ellya Noorlisyati &amp; Rekan
Jl. Cempaka Putih Tengah No. 41 B Jakarta Pusat</t>
  </si>
  <si>
    <t>Kantor Akuntan Publik Drs. Thomas, Blasius, Widartoyo &amp; Rekan Cabang Surabaya
Jl. Taman Kendangsari No. 7 Surabaya</t>
  </si>
  <si>
    <t>Kantor Akuntan Publik Teguh Heru &amp; Rekan. Jl. KH Abdullah Syafei No. 11 Manggarai Selatan, Tebet, Jakarta</t>
  </si>
  <si>
    <t xml:space="preserve">Kantor Akuntan Publik Moch. Zainuddin, Sukmadi &amp; Rekan
Jl. Melong Asih No. 69B, Cijerah, Bandung </t>
  </si>
  <si>
    <t>Kantor Akuntan Publik Sabar &amp; Rekan
Jl. Saturnus Utara No. 4A, Bandung</t>
  </si>
  <si>
    <t>Kantor Akuntan Publik Effendy &amp; Rekan
Jl. Grand Galaxy Boulevard Blok FE No. 525  Grand Galaxy City  - Bekasi</t>
  </si>
  <si>
    <t>Kantor Akuntan Publik Irfan, Abdulrahman Hasan Salipu dan Darmawan
Jl. Surilang No. 06 A RT 03/01 Gedong, Pasar Rebo – Jakarta Timur</t>
  </si>
  <si>
    <t>Kantor Akuntan Publik Heliantono &amp; Rekan
Aminta Plaza. 7th Floor # 704 Jl. TB Simatupang Kav. 10 Jakarta Selatan</t>
  </si>
  <si>
    <t>Kantor Akuntan Publik Soekamto, Adi, Syahril &amp; Rekan Komplek Runkut Megah Raya M-27 
Jl. Kalirungkut No. 1-3 Surabaya</t>
  </si>
  <si>
    <t>Kantor Akuntan Publik Widianto &amp; Sumbogo
Jl. KH. Noer Ali No. 3A, Kayuringin Jaya, Bekasi Selatan, Kota Bekasi, Jawa Barat</t>
  </si>
  <si>
    <t>Kantor Akuntan Publik Wahyu Setyaningsih
Jl. Raya Dinar Indah Blok 4D Nomor 9, Meteseh, Kec.Tembalang, Kota Semarang, Jawa Tengah</t>
  </si>
  <si>
    <t>Kantor Akuntan Publik Indra Wiguna Marthanu CPA
Jl. Villa Kecapi Mas No. 1 Kota Cirebon – Jawa Barat</t>
  </si>
  <si>
    <t>Tasnim, Fardiman, Sapuan, Nuzuliana, Ramdan &amp; Rekan
Menara Kadin Indonesia 9th Floor Jl. HR. Rasuna Said Blok X-5 Kav.2-3, Jakarta 12950</t>
  </si>
  <si>
    <t>Kantor Akuntan Publik Slamet Riyanto, Aryanto &amp; Rekan Fatmawati Festival Blok B 11 Jl. RS Fatmawati No. 50 Jakarta</t>
  </si>
  <si>
    <t xml:space="preserve">SUMBER DANA :  DIPA KPU PROVINSI KALIMANTAN TENGAH TAHUN  2024
NOMOR : DIPA – 076.01.654488/2023
TANGGAL 31 JANUARI 2024
</t>
  </si>
  <si>
    <t>17 Januari – 15 November  2024</t>
  </si>
  <si>
    <t>07/SP/62/I/2024</t>
  </si>
  <si>
    <t>16 Januari 2024</t>
  </si>
  <si>
    <t>08/SP/62/I/2024</t>
  </si>
  <si>
    <t>11/BA-STP/62/I/2024 tanggal 17 JANUARI 2024</t>
  </si>
  <si>
    <t>12/BA-STP/62/I/2024 tanggal 17 JANUARI 2024</t>
  </si>
  <si>
    <t>PENGADAAN PAKET MEETING RAPAT PLENO REKAPITULASI HASIL PENGHITUNGAN SUARA TINGKAT PROVINSI KALIMANTAN TENGAH PADA PEMILIHAN UMUM TAHUN 2024</t>
  </si>
  <si>
    <t>1 MARET 2024</t>
  </si>
  <si>
    <t>2 s.d 5 MARET 2024</t>
  </si>
  <si>
    <t>23/BA-PHP/62/III/2024 tanggal 5 Maret 2024</t>
  </si>
  <si>
    <t>31/SP/62/2024 ; 31/Spj/62/2024</t>
  </si>
  <si>
    <t>JASA EVENT ORGANIZER RAPAT PLENO TERBUKA REKAPITULASI HASIL PENGHITUNGAN SUARA TINGKAT PROVINSI KALIMANTAN TENGAH PADA PEMILU TAHUN 2024</t>
  </si>
  <si>
    <t xml:space="preserve">  32/SPK/62/III/2024</t>
  </si>
  <si>
    <t>3 s.d 5 MARET 2024</t>
  </si>
  <si>
    <t>24/BA-STP/62/III/2024 tanggal 5 Maret 2024</t>
  </si>
  <si>
    <t xml:space="preserve">PENYEDIAAN MAKAN DAN SNACK UNTUK PENGAMANAN PADA PELAKSANAAN RAPAT PLENO TERBUKA REKAPITULASI HASIL PENGHITUNGAN SUARA TINGKAT PROVINSI KALIMANTAN TENGAH PADA PEMILU TAHUN 2024 </t>
  </si>
  <si>
    <t xml:space="preserve">  33/SPK/62/III/2024</t>
  </si>
  <si>
    <t>CATERING ANAYA
Jl. VIRGO I NO. 54 PALANGKA RAYA</t>
  </si>
  <si>
    <t>25/BA-STP/62/III/2024 tanggal 5 Maret 2024</t>
  </si>
  <si>
    <t>PT GRAMEDIA JL. PALMERAH SELATAN NO.22-28 GELORA,TANAH ABANG, DESA/KELURAHAN GELORA, KEC. TANAH ABANG, KOTA ADM. JAKARTA PUSAT, DKI JAKARTA 102.</t>
  </si>
  <si>
    <t xml:space="preserve">Pengadaan Surat Suara Dewan Perwakilan Daerah (DPD)Pemilihan Umum Tahun 2024 melalui katalog elektronik nasional </t>
  </si>
  <si>
    <t>23 Januari 2024</t>
  </si>
  <si>
    <t xml:space="preserve">21 Januari 2024 sampai 31 januari 2024 </t>
  </si>
  <si>
    <t>13/BA-STP/62/I/2024 tanggal 31 Januari 2024</t>
  </si>
  <si>
    <t>Pengadaan Surat Suara Dewan Perwakilan Rakyat Daerah (DPRD) Provinsi Pemilihan Umum Tahun 2024 melalui katalog elektronik nasional</t>
  </si>
  <si>
    <t>PT TEMPRINA MEDIA GRAFIKA JL.KARAH AGUNG NO. 4 (LAMA NO. 45), DESA/KELURAHAN JAMBANGAN, KEC. JAMBANGAN, KOTA SURABAYA, PROVINSI JAWA TIMUR.</t>
  </si>
  <si>
    <t>14/BA-STP/62/I/2024 tanggal 21 Januari 2024</t>
  </si>
  <si>
    <t>Pengadaan Surat Suara Dewan Perwakilan Rakyat Daerah (DPRD) KabKota Pemilihan Umum Tahun 2024 melalui katalog elektronik nasional</t>
  </si>
  <si>
    <t>15/BA-STP/62/I/2024 tanggal 21 Januari 2024</t>
  </si>
  <si>
    <t>PT. INTAN USTRIX
Jl. Roomo N0. 425 Ds. Roomo.Kec. manyar, Kab. Gresik 61151</t>
  </si>
  <si>
    <t>Pengadaan Kotak Suara Pemilihan Umum Tahun 2024 melalui katalog elektronik nasional</t>
  </si>
  <si>
    <t>16/BA-PHP/62/I/2024 tanggal 22 Januari 2024</t>
  </si>
  <si>
    <t xml:space="preserve">06/PPK-Kontrak/I/2024; </t>
  </si>
  <si>
    <t xml:space="preserve">15 Januari 2024 sampai 22 januari 2024 </t>
  </si>
  <si>
    <t>03/PPK-Kontrak/XI/2023 ; Addendum : 16/PPK-ADD/62/I/2024</t>
  </si>
  <si>
    <t xml:space="preserve">04/PPK-Kontrak/XI/2023 ; Addendum : 14/PPK-ADD/62/I/2024 </t>
  </si>
  <si>
    <t xml:space="preserve">05/PPK-Kontrak/XI/2023 ; Addendum : 17/PPK-ADD/62/I/2024 </t>
  </si>
  <si>
    <t>01/SPK/HIBAH/62/IV/2024</t>
  </si>
  <si>
    <t>BELANJA PERJALANAN DINAS DALAM KOTA PAKET HALFDAY DAN FULLDAY MEETING RAPAT KONSOLIDASI PERENCANAAN ANGGARAN PELAKSANAAN PILKADA SERENTAK 2024</t>
  </si>
  <si>
    <t>PT. SATRIA KAHAYAN MULTITAMA/NEO HOTEL
 JL. TJILIK RIWUT KM 1 NO. 1 PALANGKA RAYA</t>
  </si>
  <si>
    <t xml:space="preserve">  02/SPK/HIBAH/62/IV/2024</t>
  </si>
  <si>
    <t xml:space="preserve">PENGADAAN SEMINARKIT RAPAT KOORDINASI PERSIAPAN PEMBENTUKAN BADAN ADHOC PILKADA SERENTAK TAHUN 2024 </t>
  </si>
  <si>
    <t>01/BA-PHP/HIBAH/62/IV/2024 tanggal 20 April 2024</t>
  </si>
  <si>
    <t>02/BA-PHP/HIBAH/62/IV/2024 tanggal 25 April 2024</t>
  </si>
  <si>
    <t>CV ANANTA MULTI KARYA
JL. KS TUBUN NO. 51 PALANGKA RAYA</t>
  </si>
  <si>
    <t>03/SPK/HIBAH/62/IV/2024</t>
  </si>
  <si>
    <t xml:space="preserve">JASA EVENT ORGANIZER RAPAT KOORDINASI PERSIAPAN PEMBENTUKAN BADAN ADHOC PILKADA SERENTAK TAHUN 2024 </t>
  </si>
  <si>
    <t>03/BA-PHP/HIBAH/62/IV/2024 tanggal 28 April 2024</t>
  </si>
  <si>
    <t>04/SPK/HIBAH/62/IV/2024</t>
  </si>
  <si>
    <t>BELANJA PERJALANAN DINAS DALAM KOTA PAKET HALFDAY DAN FULLDAY MEETING RAPAT KOORDINASI PERSIAPAN PEMBENTUKAN BADAN ADHOC PILKADA SERENTAK TAHUN 2024</t>
  </si>
  <si>
    <t>04/BA-PHP/HIBAH/62/IV/2024 tanggal 28 April 2024</t>
  </si>
  <si>
    <t>PT JALAR KAPUAS PERSADA/FOVERE HOTEL  
JL. PEMUDA NO 77, SELAT DALAM, KEC SELAT, KAPUAS</t>
  </si>
  <si>
    <t>05/SPK/HIBAH/62/IV/2024</t>
  </si>
  <si>
    <t xml:space="preserve">JASA EVENT ORGANIZER SOSIALISASI TAHAPAN PEMILIHAN GUBERNUR DAN WAKIL GUBERNUR KALIMANTAN TENGAH TAHUN 2024 </t>
  </si>
  <si>
    <t>05/BA-PHP/HIBAH/62/IV/2024 tanggal 30 April 2024</t>
  </si>
  <si>
    <t>06/SPK/HIBAH/62/IV/2024</t>
  </si>
  <si>
    <t xml:space="preserve">BELANJA PERJALANAN DINAS DALAM KOTA PAKET HALFDAY MEETING SOSIALISASI TAHAPAN PEMILIHAN GUBERNUR DAN WAKIL GUBERNUR KALIMANTAN TENGAH TAHUN 2024 </t>
  </si>
  <si>
    <t>06/BA-PHP/HIBAH/62/IV/2024 tanggal 30 April 2024</t>
  </si>
  <si>
    <t>07/SPK/HIBAH/62/IV/2024</t>
  </si>
  <si>
    <t xml:space="preserve">PENGADAAN SEMINARKIT RAPAT KOORDINASI PERSIAPAN PELAKSANAAN PILKADA SERENTAK DI KALIMANTAN TENGAH </t>
  </si>
  <si>
    <t>07/BA-PHP/HIBAH/62/V/2024 tanggal 2 MEI 2024</t>
  </si>
  <si>
    <t>CV HARRY
JL. KARTINI NO. 38 PALANGKA RAYA</t>
  </si>
  <si>
    <t>08/SPK/HIBAH/62/V/2024</t>
  </si>
  <si>
    <t>2 Mei 2024</t>
  </si>
  <si>
    <t xml:space="preserve">JASA EVENT ORGANIZER RAPAT KOORDINASI PELAKSANAAN PILKADA SERENTAK TAHUN 2024 </t>
  </si>
  <si>
    <t>3 .d 4 MEI 2024</t>
  </si>
  <si>
    <t>08/BA-PHP/HIBAH/62/V/2024 tanggal 4 MEI 2024</t>
  </si>
  <si>
    <t>SRIKANDIE</t>
  </si>
  <si>
    <t>09/SPK/HIBAH/62/V/2024</t>
  </si>
  <si>
    <t xml:space="preserve">BELANJA PERJALANAN DINAS DALAM KOTA PAKET FULLDAY MEETING RAPAT KOORDINASI PELAKSANAAN PILKADA SERENTAK TAHUN 2024 </t>
  </si>
  <si>
    <t>09/BA-PHP/HIBAH/62/V/2024 tanggal 4 MEI 2024</t>
  </si>
  <si>
    <t>10/SPK/HIBAH/62/V/2024</t>
  </si>
  <si>
    <t xml:space="preserve">BELANJA PERJALANAN DINAS DALAM KOTA PAKET FULLDAY MEETING RAPAT KOORDINASI SOSIALISASI PENDIDIKAN PEMILIH DAN PARTISIPASI MASYARAKAT PADA PEMILIHAN GUBERNUR DAN WAKIL GUBERNUR KALIMANTAN TENGAH TAHUN 2024 </t>
  </si>
  <si>
    <t>5 s.d 6 MEI 2024</t>
  </si>
  <si>
    <t>3 s.d 4 MEI 2024</t>
  </si>
  <si>
    <t>10/BA-PHP/HIBAH/62/V/2024 tanggal 6 Mei 2024</t>
  </si>
  <si>
    <t>11/SPK/HIBAH/62/V/2024</t>
  </si>
  <si>
    <t>6 MEI 2024</t>
  </si>
  <si>
    <t xml:space="preserve">PENGADAAN BONEKA MASKOT PEMILIHAN GUBERNUR DAN WAKIL GUBERNUR KALIMANTAN TENGAH TAHUN  2024 </t>
  </si>
  <si>
    <t>6 s.d 15 MEI 2024</t>
  </si>
  <si>
    <t>11/BA-PHP/HIBAH/62/V/2024 tanggal 15 Mei 2024</t>
  </si>
  <si>
    <t>PT MEDIA INTERNUSA PRATAMA
JL. RATA SALEMBARAN, TENGERANG, BANTEN</t>
  </si>
  <si>
    <t>12/SPK/HIBAH/62/V/2024</t>
  </si>
  <si>
    <t>JASA PEMBUATAN JINGLE UNTUK PEMILIHAN GUBERNUR DAN WAKIL GUBERNUR KALIMANTAN TENGAH TAHUN 2024 PADA KPU PROVINSI KALIMANTAN TENGAH</t>
  </si>
  <si>
    <t>12/BA-PHP/HIBAH/62/V/2024 tanggal 15 Mei 2024</t>
  </si>
  <si>
    <t>13/SPK/HIBAH/62/V/2024</t>
  </si>
  <si>
    <t xml:space="preserve">PENGADAAN KAOS UNTUK PELUNCURAN PEMILIHAN GUBERNUR DAN WAKIL GUBERNUR KALIMANTAN TENGAH TAHUN  2024 </t>
  </si>
  <si>
    <t>13/BA-PHP/HIBAH/62/V/2024 tanggal 15 Mei 2024</t>
  </si>
  <si>
    <t>PT HIDAYATUL INSAN PROYEK
JL. SULAWESI NO. 91 PALANGKA RAYA</t>
  </si>
  <si>
    <t>1000 pcs; 250 pcs; 50 pcs</t>
  </si>
  <si>
    <t>75,000 ; 120,000 ; 150,000</t>
  </si>
  <si>
    <t>14/SPj/HIBAH/62/V/2024</t>
  </si>
  <si>
    <t>15 MEI 2024</t>
  </si>
  <si>
    <t xml:space="preserve">Pengadaan Jasa Event Organizer Pelaksanaan Launching Pemilihan Gubernur Dan Wakil Gubernur Kalimantan Tengah Tahun 2024 </t>
  </si>
  <si>
    <t>17 MEI 2024</t>
  </si>
  <si>
    <t>PT ALTON MEDIA ABADI
    JL DAMANG LEMAN NO 09 PALANGKA RAYA</t>
  </si>
  <si>
    <t>14/BA-PHP/HIBAH/62/V/2024 tanggal 17 Mei 2024</t>
  </si>
  <si>
    <t>SAMUEL KATANGKAS Jl. PERMATA NO. 13 PALANGKA RAYA</t>
  </si>
  <si>
    <t>15/SPK/HIBAH/62/V/2024</t>
  </si>
  <si>
    <t>16 MEI 2024</t>
  </si>
  <si>
    <t>JASA EVENT ORGANIZER PEMBUATAN MOBIL HIAS KARNAVAL BUDAYA ISEN MULANG UNTUK PEMILIHAN GUBERNUR DAN WAKIL GUBERNUR KALIMANTAN TENGAH TAHUN  2024</t>
  </si>
  <si>
    <t>16 s.d 18 MEI 2024</t>
  </si>
  <si>
    <t>15/BA-PHP/HIBAH/62/V/2024 tanggal 18 Mei 2024</t>
  </si>
  <si>
    <t>16/SPK/HIBAH/62/V/2024</t>
  </si>
  <si>
    <t xml:space="preserve">PENGADAAN SEMINARKIT KEGIATAN PEMBINAAN JAGAT SAKSANA DAN PERSIAPAN PENGAMANAN PILKADA TAHUN  2024 </t>
  </si>
  <si>
    <t>16 s.d 20 MEI 2024</t>
  </si>
  <si>
    <t>16/BA-PHP/HIBAH/62/V/2024 tanggal 20 Mei 2024</t>
  </si>
  <si>
    <t>CV SINAR TERANG JL. KINIBALU No. 09/25 PALANGKA RAYA</t>
  </si>
  <si>
    <t>17/SPK/HIBAH/62/V/2024</t>
  </si>
  <si>
    <t>BELANJA PERJALANAN DINAS DALAM KOTA PAKET FULLDAY MEETING RAPAT KOORDINASI WILAYAH EVALUASI DAN PERSIAPAN PEMUTAKHIRAN DATA PEMILIH PEMILIHAN GUBERNUR DAN WAKIL GUBERNUR, BUPATI DAN WAKIL BUPATI SERTA WALIKOTA DAN WAKIL WALIKOTA TAHUN 2024</t>
  </si>
  <si>
    <t>19 MEI 2024</t>
  </si>
  <si>
    <t>17/BA-PHP/HIBAH/62/V/2024 tanggal 19 Mei 2024</t>
  </si>
  <si>
    <t>PT MITRA PRESTASI/
AQUARIUS BOUTIQUE HOTEL SAMPIT
 JL. JEND SUDIRMAN KM 2,5 SAMPIT</t>
  </si>
  <si>
    <t>18 s.d 20 April 2024</t>
  </si>
  <si>
    <t>23 s.d 25 April 2024</t>
  </si>
  <si>
    <t>26 s.d 28 April 2024</t>
  </si>
  <si>
    <t>30 April s.d 2 Mei 2024</t>
  </si>
  <si>
    <t>65 pcs</t>
  </si>
  <si>
    <t>190 pcs</t>
  </si>
  <si>
    <t>BAP</t>
  </si>
  <si>
    <t>02/BAP/HIBAH/62/IV/2024 tanggal 26 April 2024</t>
  </si>
  <si>
    <t>01/BAP/HIBAH/62/IV/2024 tanggal 22 April 2024</t>
  </si>
  <si>
    <t>6639.BDB.001.051.D.521211</t>
  </si>
  <si>
    <t>6639.BDB.001.051.A.524114</t>
  </si>
  <si>
    <t xml:space="preserve"> 6639.BDB.001.051.C.522191</t>
  </si>
  <si>
    <t>03/BAP/HIBAH/62/IV/2024 tanggal 28 April 2024</t>
  </si>
  <si>
    <t>04/BAP/HIBAH/62/IV/2024 tanggal 28 April 2024</t>
  </si>
  <si>
    <t xml:space="preserve"> 6639.BDB.001.051.D.524114</t>
  </si>
  <si>
    <t>05/BAP/HIBAH/62/IV/2024 tanggal 30 April 2024</t>
  </si>
  <si>
    <t xml:space="preserve">  </t>
  </si>
  <si>
    <t>06/BAP/HIBAH/62/IV/2024 tanggal 30 April 2024</t>
  </si>
  <si>
    <t xml:space="preserve"> 6639.BDB.001.051.C.524114</t>
  </si>
  <si>
    <t xml:space="preserve"> 6639.BDB.001.051.F.521211</t>
  </si>
  <si>
    <t>07/BAP/HIBAH/62/V/2024 tanggal 2 Mei 2024</t>
  </si>
  <si>
    <t>08/BAP/HIBAH/62/V/2024 tanggal 6 Mei 2024</t>
  </si>
  <si>
    <t>6639.BDB.001.051.G.522191</t>
  </si>
  <si>
    <t>09/BAP/HIBAH/62/V/2024 tanggal 6 Mei 2024</t>
  </si>
  <si>
    <t>6639.BDB.001.051.F.524114</t>
  </si>
  <si>
    <t>10/BAP/HIBAH/62/V/2024 tanggal 6 Mei 2024</t>
  </si>
  <si>
    <t>6639.BDB.001.051.C.524114</t>
  </si>
  <si>
    <t>15/BAP/HIBAH/62/V/2024 tanggal 20 Mei 2024</t>
  </si>
  <si>
    <t>6639.BDB.001.051.C.522191</t>
  </si>
  <si>
    <t>14/BAP/HIBAH/62/V/2024 tanggal 20 Mei 2024</t>
  </si>
  <si>
    <t>16/BAP/HIBAH/62/V/2024 tanggal 20 Mei 2024</t>
  </si>
  <si>
    <t>6639.BDB.001.051.C.521211</t>
  </si>
  <si>
    <t>12/BAP/HIBAH/62/V/2024 tanggal 15 Mei 2024</t>
  </si>
  <si>
    <t>17/BAP/HIBAH/62/V/2024 tanggal 20 Mei 2024</t>
  </si>
  <si>
    <t>6639.BDB.001.051.E.524114</t>
  </si>
  <si>
    <t>13/BAP/HIBAH/62/V/2024 tanggal 15 Mei 2024</t>
  </si>
  <si>
    <t>6639.BDB.001.051.C.521211.</t>
  </si>
  <si>
    <t>11/BAP/HIBAH/62/V/2024 tanggal 15 Mei 2024</t>
  </si>
  <si>
    <t>18/SPK/HIBAH/62/V/2024</t>
  </si>
  <si>
    <t>20 MEI 2024</t>
  </si>
  <si>
    <t>BELANJA PERJALANAN DINAS DALAM KOTA PAKET HALFDAY DAN FULLDAY MEETING KEGIATAN PEMBINAAN JAGAT SAKSANA DAN PERSIAPAN PENGAMANAN PILKADA TAHUN 2024</t>
  </si>
  <si>
    <t>20 s.d 22 MEI 2024</t>
  </si>
  <si>
    <t>18/BA-PHP/HIBAH/62/V/2024 tanggal 20 Mei 2024</t>
  </si>
  <si>
    <t>18/BAP/HIBAH/62/V/2024 tanggal 22 Mei 2024</t>
  </si>
  <si>
    <t>PT SATRIA KAHAYAN MULTITAMA/NEO HOTEL  
JL. TJILIK RIWUT KM 1 NO. 1 PALANGKA RAYA</t>
  </si>
  <si>
    <t>NIP.  19801223 200912 3 004</t>
  </si>
  <si>
    <t>19/SPK/HIBAH/62/VI/2024</t>
  </si>
  <si>
    <t>5 Juni 2024</t>
  </si>
  <si>
    <t xml:space="preserve">PENGADAAN GOODIE BAG DAN ID CARD KONSOLIDASI DAERAH PILKADA KALIMANTAN TENGAH TAHUN 2024 </t>
  </si>
  <si>
    <t>5 .d 7 JUNI 2024</t>
  </si>
  <si>
    <t>19/BAP/HIBAH/62/VI/2024 tanggal 7 Juni 2024</t>
  </si>
  <si>
    <t>Goodie Bag  dan ID Card  : 889</t>
  </si>
  <si>
    <t>Goodie Bag : 15.000 ID Card : 20.000</t>
  </si>
  <si>
    <t>PT. SEMANGGI DIGITAL LOGISTIC
JL. A. YANI NO. 39 PALANGKA RAYA</t>
  </si>
  <si>
    <t>23/SPK/HIBAH/62/VI/2024</t>
  </si>
  <si>
    <t>7 Juni 2024</t>
  </si>
  <si>
    <t>BELANJA PERJALANAN DINAS DALAM KOTA PAKET FULLDAY MEETING SOSIALISASI TAHAPAN PEMILIHAN GUBERNUR DAN WAKIL GUBERNUR KALIMANTAN TENGAH TAHUN 2024</t>
  </si>
  <si>
    <t>10 Juni 2024</t>
  </si>
  <si>
    <t>19/BA-STP/HIBAH/62/VI/2024 tanggal 7 Juni 2024</t>
  </si>
  <si>
    <t>23/BA-STP/HIBAH/62/VI/2024 tanggal 10 Juni 2024</t>
  </si>
  <si>
    <t>23/BAP/HIBAH/62/VI/2024 tanggal 10 Juni 2024</t>
  </si>
  <si>
    <t>24/SPK/HIBAH/62/VI/2024</t>
  </si>
  <si>
    <t>24/BA-STP/HIBAH/62/VI/2024 tanggal 10 Juni 2024</t>
  </si>
  <si>
    <t>24/BAP/HIBAH/62/VI/2024 tanggal 10 Juni 2024</t>
  </si>
  <si>
    <t>25/SPK/HIBAH/62/VI/2024</t>
  </si>
  <si>
    <t>21 Juni 2024</t>
  </si>
  <si>
    <t xml:space="preserve">PENGADAAN BAHAN SOSIALISASI PEMILIHAN GUBERNUR DAN WAKIL GUBERNUR KALIMANTAN TENGAH TAHUN 2024 </t>
  </si>
  <si>
    <t>21 s.d 30 Juni 2024</t>
  </si>
  <si>
    <t>25/BA-STP/HIBAH/62/VI/2024 tanggal 28 Juni 2024</t>
  </si>
  <si>
    <t>26/SPK/HIBAH/62/VI/2024</t>
  </si>
  <si>
    <t xml:space="preserve">PEMASANGAN BALIHO SOSIALISASI ”COKLIT SERENTAK” PEMILIHAN GUBERNUR DAN WAKIL GUBERNUR KALIMANTAN TENGAH TAHUN 2024 </t>
  </si>
  <si>
    <t>21 s.d 23 Juni 2024</t>
  </si>
  <si>
    <t>26/BA-STP/HIBAH/62/VI/2024 tanggal 30 Juni 2024</t>
  </si>
  <si>
    <t>26/BAP/HIBAH/62/VI/2024 tanggal 24 Juni 2024</t>
  </si>
  <si>
    <t>25/BAP/HIBAH/62/VII/2024 tanggal 1 Juli 2024</t>
  </si>
  <si>
    <t>CV. M POWER ADVERTISING
Jl. RA Kartini No. 03 Palangka Raya</t>
  </si>
  <si>
    <t>BELANJA PERJALANAN DINAS DALAM KOTA PAKET FULLDAY MEETING SOSIALISASI                     TAHAPAN PEMILIHAN GUBERNUR DAN WAKIL GUBERNUR KALIMANTAN TENGAH TAHUN 2024</t>
  </si>
  <si>
    <t>27/SPK/HIBAH/62/VI/2024</t>
  </si>
  <si>
    <t>28 Juni 2024</t>
  </si>
  <si>
    <t>1 Juli 2024</t>
  </si>
  <si>
    <t>27/BA-STP/HIBAH/62/VI/2024 tanggal 1 Juli 2024</t>
  </si>
  <si>
    <t>27/BAP/HIBAH/62/VI/2024 tanggal 1 Juli 2024</t>
  </si>
  <si>
    <t>PT Mitra Prestasi/Aquarius Boutique Hotel Sampit  
Jl. Jend Sudirman KM 2,5 Sampit</t>
  </si>
  <si>
    <t>6 Juni 2024</t>
  </si>
  <si>
    <t>SINAR ABADI PRITINDO, GRAND ARIES NIAGA, JL. TAMAN ARIES UTAMA BLOK 1 No. 2VLT 3 MERUYA UTARA KEMBANGAN</t>
  </si>
  <si>
    <t>20/BA-STP/HIBAH/62/VI/2024 tanggal 8 Juni 2024</t>
  </si>
  <si>
    <t>20/BAP/HIBAH/62/VI/2024 tanggal 8 Juni 2024</t>
  </si>
  <si>
    <t>"-diatas 200 jt- PENGADAAN SEMINARKIT KONSOLIDASI</t>
  </si>
  <si>
    <t>21/SPj/HIBAH/62/VI/2024</t>
  </si>
  <si>
    <t>20/Spj/HIBAH/62/VI/2024</t>
  </si>
  <si>
    <t>22/SPj/HIBAH/62/VI/2024</t>
  </si>
  <si>
    <t>"-diatas 200 jt- PENGADAAN JASA EVENT ORGANIZER PELAKSANAAN KONSOLIDASI PENYELENGGARA PILKADA DIKALIMANTAN TENGAH TAHUN 2024</t>
  </si>
  <si>
    <t>"-diatas 200 jt- BELANJA PERJALANAN DINAS PAKET MEETING DALAM KOTA KEGIATAN KONSOLIDASI PENYELENARA PILKADA DI KALIMANTAN TENGAH TAHUN 2024</t>
  </si>
  <si>
    <t>8 Juni 2024</t>
  </si>
  <si>
    <t>22/BA-STP/HIBAH/62/VI/2024 tanggal 8 Juni 2024</t>
  </si>
  <si>
    <t>22/BAP/HIBAH/62/VI/2024 tanggal 10 Juni 2024</t>
  </si>
  <si>
    <t>PT BERSAMA SATMAKA CIPTA Jl. Tjilik Riwut KM 6,5 Palangka Raya</t>
  </si>
  <si>
    <t>21/BA-STP/HIBAH/62/VI/2024 tanggal 8 Juni 2024</t>
  </si>
  <si>
    <t>21/BAP/HIBAH/62/VI/2024 tanggal 8 Juni 2024</t>
  </si>
  <si>
    <t>MUHAMMAD HASYIM</t>
  </si>
  <si>
    <t>AGUSTARI KRISTIDININGRUM</t>
  </si>
  <si>
    <t xml:space="preserve">                    NIP. 19840804 200604 2 004</t>
  </si>
  <si>
    <t xml:space="preserve">                               NIP. 19690303 199603 1 003</t>
  </si>
  <si>
    <t>NIP. 19840804 200604 2 004</t>
  </si>
  <si>
    <t xml:space="preserve">                                   NIP. 19690303 199603 1 003</t>
  </si>
  <si>
    <t>28/SPK/HIBAH/62/VII/2024</t>
  </si>
  <si>
    <t>10 Juli 2024</t>
  </si>
  <si>
    <t xml:space="preserve">JASA EVENT ORGANIZER RAPAT KOORDINASI PERSIAPAN TAHAPAN PENCALONAN PEMILIHAN GUBERNUR DAN WAKIL GUBERNUR, BUPATI DAN WAKIL BUPATI SERTA WALIKOTA DAN WAKIL WALIKOTA TAHUN 2024 </t>
  </si>
  <si>
    <t>11 s.d 2 Juli 2024</t>
  </si>
  <si>
    <t>28/BA-STP/HIBAH/62/VII/2024 tanggal 12 Juli 2024</t>
  </si>
  <si>
    <t>28/BAP/HIBAH/62/VII/2024 tanggal 12 Juli 2024</t>
  </si>
  <si>
    <t xml:space="preserve">BELANJA PERJALANAN DINAS DALAM KOTA PAKET FULLDAY MEETING RAPAT KOORDINASI PERSIAPAN TAHAPAN PENCALONAN PEMILIHAN GUBERNUR DAN WAKIL GUBERNUR, BUPATI DAN WAKIL BUPATI, SERTA WALIKOTA DAN WAKIL WALIKOTA TAHUN 2024 </t>
  </si>
  <si>
    <t>29/SPK/HIBAH/62/VII/2024</t>
  </si>
  <si>
    <t>11 s.d 12 Juli 2024</t>
  </si>
  <si>
    <t>29/BA-STP/HIBAH/62/VII/2024 tanggal 12 Juli 2024</t>
  </si>
  <si>
    <r>
      <t xml:space="preserve"> </t>
    </r>
    <r>
      <rPr>
        <b/>
        <sz val="9"/>
        <color theme="1"/>
        <rFont val="Calibri"/>
        <family val="2"/>
        <scheme val="minor"/>
      </rPr>
      <t>DAFTAR             :  PENGADAAN BARANG DAN JASA (PENUNJUKAN LANGSUNG) TAHUN 2024</t>
    </r>
  </si>
  <si>
    <t>30/SPK/HIBAH/62/VII/2024</t>
  </si>
  <si>
    <t>15 Juli 2024</t>
  </si>
  <si>
    <t xml:space="preserve">PENGADAAN SEMINARKIT KEGIATAN RAPAT EVALUASI TATA KELOLA LOGISTIK PEMILU TAHUN 2024 </t>
  </si>
  <si>
    <t>CV SINAR TERANG
JL. KINIBALU NO. 09/25 PALANGKA RAYA</t>
  </si>
  <si>
    <t>15 s.d 17 Juli 2024</t>
  </si>
  <si>
    <t>30/BA-STP/HIBAH/62/VII/2024 tanggal 17 Juli 2024</t>
  </si>
  <si>
    <t>29/BAP/HIBAH/62/VII/2024 tanggal 12 Juli 2024</t>
  </si>
  <si>
    <t>30/BAP/HIBAH/62/VII/2024 tanggal 17 Juli 2024</t>
  </si>
  <si>
    <t>BELANJA PERJALANAN DINAS DALAM KOTA PAKET FULLDAY DAN HALFDAY MEETING RAPAT EVALUASI TATA KELOLA LOGISTIK PEMILU TAHUN 2024 DAN RAPAT KOORDINASI PERSIAPAN TATA KELOLA LOGISTIK PILKADA TAHUN 2024</t>
  </si>
  <si>
    <t>31/SPK/HIBAH/62/VII/2024</t>
  </si>
  <si>
    <t>17 Juli 2024</t>
  </si>
  <si>
    <t>PT. SANTINILUWANSA PROPERTI INDONESIA/LUWANSA HOTEL
 JL G. OBOS NO. 102 PALANGKA RAYA</t>
  </si>
  <si>
    <t>31/BA-STP/HIBAH/62/VII/2024 tanggal 20 Juli 2024</t>
  </si>
  <si>
    <t>18 s.d 20 Juli 2024</t>
  </si>
  <si>
    <t xml:space="preserve">SUMBER DANA :  DIPA KPU PROVINSI KALIMANTAN TENGAH TAHUN  2024
NOMOR : DIPA – 076.01.654488/2023
TANGGAL 23 NOVEMBER 2023
</t>
  </si>
  <si>
    <t>32/SPK/HIBAH/62/VII/2024</t>
  </si>
  <si>
    <t xml:space="preserve">BELANJA PERJALANAN DINAS DALAM KOTA PAKET FULLDAY MEETING RAPAT KOORDINASI PEMETAAN POTENSI PERMASALAHAN HUKUM PILKADA SERENTAK TAHUN 2024 DAN EVALUASI SENGKETA PEMILU 2024 </t>
  </si>
  <si>
    <t>26 Juli 2024</t>
  </si>
  <si>
    <t>32/BA-STP/HIBAH/62/VII/2024 tanggal 26 Juli 2024</t>
  </si>
  <si>
    <t>31/BAP/HIBAH/62/VII/2024 tanggal 22  Juli 2024</t>
  </si>
  <si>
    <t>32/BAP/HIBAH/62/VII/2024 tanggal 29  Juli 2024</t>
  </si>
  <si>
    <t>33/SPK/HIBAH/62/VII/2024</t>
  </si>
  <si>
    <t>24 Juli 2024</t>
  </si>
  <si>
    <t xml:space="preserve">PEMASANGAN BALIHO SOSIALISASI ”CEK DPT DAN PENCALONAN” PEMILIHAN GUBERNUR DAN WAKIL GUBERNUR KALIMANTAN TENGAH TAHUN 2024 </t>
  </si>
  <si>
    <t>25 Juli 2024</t>
  </si>
  <si>
    <t>26 s.d 28 Juli 2024</t>
  </si>
  <si>
    <t>33/BA-STP/HIBAH/62/VII/2024 tanggal 28 Juli 2024</t>
  </si>
  <si>
    <t>33/BAP/HIBAH/62/VII/2024 tanggal 29  Juli 2024</t>
  </si>
  <si>
    <t>34/SPK/HIBAH/62/VII/2024</t>
  </si>
  <si>
    <t>35/SPK/HIBAH/62/VII/2024</t>
  </si>
  <si>
    <t xml:space="preserve">JASA EVENT ORGANIZER RAPAT KOORDINASI PERSIAPAN TAHAPAN PENDAFTARAN CALON PADA PEMILIHAN GUBERNUR DAN WAKIL GUBERNUR, BUPATI DAN WAKIL BUPATI SERTA WALIKOTA DAN WAKIL WALIKOTA TAHUN 2024 </t>
  </si>
  <si>
    <t>29 Juli 2024</t>
  </si>
  <si>
    <t>34/BA-STP/HIBAH/62/VII/2024 tanggal 29 Juli 2024</t>
  </si>
  <si>
    <t>34/BAP/HIBAH/62/VII/2024 tanggal 29  Juli 2024</t>
  </si>
  <si>
    <t xml:space="preserve">BELANJA PERJALANAN DINAS DALAM KOTA PAKET FULLDAY MEETING RAPAT KOORDINASI PERSIAPAN TAHAPAN PENDAFTARAN CALON PADA PEMILIHAN GUBERNUR DAN WAKIL GUBERNUR, BUPATI DAN WAKIL BUPATI SERTA WALIKOTA DAN WAKIL WALIKOTA TAHUN 2024 </t>
  </si>
  <si>
    <t>35/BA-STP/HIBAH/62/VII/2024 tanggal 29 Juli 2024</t>
  </si>
  <si>
    <t>35/BAP/HIBAH/62/VII/2024 tanggal 29  Juli 2024</t>
  </si>
  <si>
    <t>v</t>
  </si>
  <si>
    <t>36/SPK/HIBAH/62/VIII/2024</t>
  </si>
  <si>
    <t>BELANJA PERJALANAN DINAS DALAM KOTA BIMBINGAN TEKNIS PENDAFTARAN BAKAL PASANGAN CALON KEPALA DAERAH DAN TATA CARA PEMERIKSAAN KESEHATAN PADA PEMILIHAN SERENTAK NASIONAL TAHUN 2024</t>
  </si>
  <si>
    <t>9 Agustus 2024</t>
  </si>
  <si>
    <t>11 s.d 12 Agustus 2024</t>
  </si>
  <si>
    <t>36/BA-STP/HIBAH/62/VIII/2024 tanggal 12 Agustus 2024</t>
  </si>
  <si>
    <t>36/BAP/HIBAH/62/VIII/2024 tanggal 13 Agustus 2024</t>
  </si>
  <si>
    <t>PT. TWO IN ONE/AQUARIUS BOUTIQUE HOTEL
 JL. IMAM BONJOL NO. 05  PALANGKA RAYA</t>
  </si>
  <si>
    <t>37/SPK/HIBAH/62/VIII/2024</t>
  </si>
  <si>
    <t>16 Agustus 2024</t>
  </si>
  <si>
    <t>BELANJA PERJALANAN DINAS DALAM KOTA PAKET FULLDAY MEETING RAPAT PLENO REKAPITULASI DAFTAR PEMILIH SEMENTARA (DPS) PILKADA TAHUN 2024 PADA KPU PROVINSI KALIMANTAN TENGAH</t>
  </si>
  <si>
    <t>17 Agustus 2024</t>
  </si>
  <si>
    <t>37/BA-STP/HIBAH/62/VIII/2024 tanggal 17 Agustus 2024</t>
  </si>
  <si>
    <t>37/BAP/HIBAH/62/VIII/2024 tanggal 19 Agustus 2024</t>
  </si>
  <si>
    <t>38/SPK/HIBAH/62/VIII/2024</t>
  </si>
  <si>
    <t>20 Agustus 2024</t>
  </si>
  <si>
    <t xml:space="preserve">PENGADAAN SEMINARKIT RAPAT KOORDINASI PERSIAPAN PENDAFTARAN BAKAL PASANGAN CALON GUBERNUR DAN WAKIL GUBERNUR KALIMANTAN TENGAH TAHUN 2024 </t>
  </si>
  <si>
    <t>20 s.d 26 Agustus 2024</t>
  </si>
  <si>
    <t>38/BA-STP/HIBAH/62/VIII/2024 tanggal 26 Agustus 2024</t>
  </si>
  <si>
    <t>38/BAP/HIBAH/62/VIII/2024 tanggal 26 Agustus 2024</t>
  </si>
  <si>
    <t>CV. CEMARA TAILOR
JL. BELIANG INDUK NO. 34 PALANGKA RAYA</t>
  </si>
  <si>
    <t>39/SPK/HIBAH/62/VIII/2024</t>
  </si>
  <si>
    <t>23 Agustus 2024</t>
  </si>
  <si>
    <t>JASA EVENT ORGANIZER PENDAFTARAN BAKAL PASANGAN CALON GUBERNUR DAN WAKIL GUBERNUR KALIMANTAN TENGAH TAHUN 2024</t>
  </si>
  <si>
    <t>27 sd.d 29 Agustus 2024</t>
  </si>
  <si>
    <t>40/BA-STP/HIBAH/62/VIII/2024 tanggal 29 Agustus 2024</t>
  </si>
  <si>
    <t>40/BAP/HIBAH/62/VIII/2024 tanggal 29 Agustus 2024</t>
  </si>
  <si>
    <t>CV FESTIVAL INDONESIA
JL SAPAN NO. 1 A NO. 135 PALANGKA RAYA</t>
  </si>
  <si>
    <t>40/SPK/HIBAH/62/VIII/2024</t>
  </si>
  <si>
    <t xml:space="preserve">BELANJA JASA LAINNYA IKLAN DAN PEMBERITAAN SOSIALISASI PEMILIHAN  GUBERNUR DAN WAKIL GUBERNUR KALIMANTAN TENGAH TAHUN 2024 PADA MEDIA CETAK KALTENG POS </t>
  </si>
  <si>
    <t>24 Agustus sd 30 November 2024</t>
  </si>
  <si>
    <t>PT. KALTENG POS PRESS
JL. TJILIK RIWUT KM 2.5 PALANGKA RAYA</t>
  </si>
  <si>
    <t>41/SPK/HIBAH/62/VIII/2024</t>
  </si>
  <si>
    <t xml:space="preserve">BELANJA JASA LAINNYA IKLAN DAN PEMBERITAAN SOSIALISASI PEMILIHAN  GUBERNUR DAN WAKIL GUBERNUR KALIMANTAN TENGAH TAHUN 2024 PADA MEDIA CETAK TABENGAN </t>
  </si>
  <si>
    <t>PT. MEDIA BERSAMA
 JL. ADONIS SAMAD KM 3 NO. 90 PALANGKA RAYA</t>
  </si>
  <si>
    <t>PT. PALANGKARAYA MEDIA GRAFIKA
 JL. TJILIK RIWUT KM 2,5 PALANGKA RAYA</t>
  </si>
  <si>
    <t xml:space="preserve">BELANJA JASA LAINNYA PEMBERITAAN SOSIALISASI PEMILIHAN  GUBERNUR DAN WAKIL GUBERNUR KALIMANTAN TENGAH TAHUN 2024 PADA MEDIA ONLINE TRIBUN KALTENG </t>
  </si>
  <si>
    <t>42/SPK/HIBAH/62/VIII/2024</t>
  </si>
  <si>
    <t>BELANJA JASA LAINNYA PEMBERITAAN SOSIALISASI PEMILIHAN  GUBERNUR DAN WAKIL GUBERNUR KALIMANTAN TENGAH TAHUN 2024 PADA MEDIA ONLINE ANTARA</t>
  </si>
  <si>
    <t>43/SPK/HIBAH/62/VIII/2024</t>
  </si>
  <si>
    <t>PERUM LKBN ANTARA BIRO KALTENG
 JL. RTA MILONO KM 2,5 PALANGKA RAYA</t>
  </si>
  <si>
    <t>BELANJA JASA LAINNYA PEMBERITAAN SOSIALISASI PEMILIHAN  GUBERNUR DAN WAKIL GUBERNUR KALIMANTAN TENGAH TAHUN 2024 PADA MEDIA ONLINE PROKALTENG</t>
  </si>
  <si>
    <t>PT KALTENG CAKRAWALA MEDIA  JL. TJILIK RIWUT KM 2,5 PALANGKA RAYA</t>
  </si>
  <si>
    <t>44/SPK/HIBAH/62/VIII/2024</t>
  </si>
  <si>
    <t>BELANJA JASA LAINNYA PEMBERITAAN SOSIALISASI PEMILIHAN  GUBERNUR DAN WAKIL GUBERNUR KALIMANTAN TENGAH TAHUN 2024 PADA MEDIA ONLINE BORNEONEWS</t>
  </si>
  <si>
    <t>PT MEDIA KALIMANTAN MANDIRI
 JL. PANGERAN ANTASARI NO. 40 ARUT SELATAN
 PANGKALAN BUN</t>
  </si>
  <si>
    <t>BELANJA JASA LAINNYA PEMBERITAAN SOSIALISASI PEMILIHAN  GUBERNUR DAN WAKIL GUBERNUR KALIMANTAN TENGAH TAHUN 2024 PADA MEDIA ONLINE KALTENG ONLINE</t>
  </si>
  <si>
    <t>PT SARANA BERITA NUSANTARA
JL. TJILIK RIWUT KM 2,5 PALANGKA RAYA</t>
  </si>
  <si>
    <t>BELANJA JASA LAINNYA IKLAN DAN PEMBERITAAN SOSIALISASI PEMILIHAN GUBERNUR DAN WAKIL GUBERNUR KALIMANTAN TENGAH TAHUN 2024 PADA MEDIA ELEKTRONIK TVRI KALTENG</t>
  </si>
  <si>
    <t>LPP TVRI KALIMANTAN TENGAH
JL. YOS SUDARSO NO. 15 PALANGKA RAYA</t>
  </si>
  <si>
    <t>BELANJA JASA LAINNYA IKLAN DAN PENYIARAN  SOSIALISASI PEMILIHAN GUBERNUR DAN WAKIL GUBERNUR KALIMANTAN TENGAH TAHUN 2024 PADA MEDIA ELEKTRONIK RRI PALANGKA RAYA</t>
  </si>
  <si>
    <t>LPP RRI PALANGKA RAYA
JL. MH THAMRIN NO. 01 PALANGKA RAYA</t>
  </si>
  <si>
    <t>PENYEDIAAN MAKAN DAN SNACK PENDAFTARAN PASANGAN CALON GUBERNUR DAN WAKIL GUBERNUR KALIMANTAN TENGAH TAHUN 2024</t>
  </si>
  <si>
    <t>CATERING ANAYA
JL VIRGO I NO. 54 PALANGKA RAYA</t>
  </si>
  <si>
    <t>JASA EVENT ORGANIZER PEMBUATAN PHOTOBOOTH DALAM RANGKA SOSIALISASI PEMILIHAN GUBERNUR DAN WAKIL GUBERNUR KALIMANTAN TENGAH TAHUN  2024</t>
  </si>
  <si>
    <t>PT ALTON MEDIA ABADI
JL. DAMANG LEMAN NO. 09 PALANGKA RAYA</t>
  </si>
  <si>
    <t>45/SPK/HIBAH/62/VIII/2024</t>
  </si>
  <si>
    <t>46/SPK/HIBAH/62/VIII/2024</t>
  </si>
  <si>
    <t>47/SPK/HIBAH/62/VIII/2024</t>
  </si>
  <si>
    <t>48/SPK/HIBAH/62/VIII/2024</t>
  </si>
  <si>
    <t>49/SPK/HIBAH/62/VIII/2024</t>
  </si>
  <si>
    <t>50/SPK/HIBAH/62/VIII/2024</t>
  </si>
  <si>
    <t>39/BA-STP/HIBAH/62/VIII/2024 tanggal 30 Agustus 2024</t>
  </si>
  <si>
    <t>41/BA-STP/HIBAH/62/VIII/2024 tanggal 30 Agustus 2024</t>
  </si>
  <si>
    <t>39/BAP/HIBAH/62/VIII/2024 tanggal 30 Agustus 2024</t>
  </si>
  <si>
    <t>41/BAP/HIBAH/62/VIII/2024 tanggal 28 Agustus 2024</t>
  </si>
  <si>
    <t>52/SP/HIBAH/62/IX/2024</t>
  </si>
  <si>
    <t>51/SPj Swakelola        /IX/2024</t>
  </si>
  <si>
    <t>16 s.d 18 September 2024</t>
  </si>
  <si>
    <t>43/BA-STP/HIBAH/62/IX/2024 tanggal 18 September 2024</t>
  </si>
  <si>
    <t>43/BAP/HIBAH/62/IX/2024 tanggal 18 September 2024</t>
  </si>
  <si>
    <t xml:space="preserve">
PT MEDIA INTERNUSA PRATAMA
JL. Rata Salembaran, Tengerang, Banten</t>
  </si>
  <si>
    <t>53/SPK/HIBAH/62/IX/2024</t>
  </si>
  <si>
    <t>54/SPK/HIBAH/62/IX/2024</t>
  </si>
  <si>
    <t>56/SPK/HIBAH/62/IX/2024</t>
  </si>
  <si>
    <t>57/SPK/HIBAH/62/IX/2024</t>
  </si>
  <si>
    <t>58/SPK/HIBAH/62/IX/2024</t>
  </si>
  <si>
    <t>59/SPK/HIBAH/62/IX/2024</t>
  </si>
  <si>
    <t>BELANJA PERJALANAN DINAS DALAM KOTA PAKET HALFDAY DAN FULLDAY MEETING RAPAT KOORDINASI PERSIAPAN GUDANG DAN PENGAMANAN LOGISTIK PILKADA TAHUN 2024</t>
  </si>
  <si>
    <t>17 sd. 19 September 2024</t>
  </si>
  <si>
    <t>44/BA-PHP/HIBAH/62/IX/2024 tanggal 19 September 2024</t>
  </si>
  <si>
    <t>44/BAP/HIBAH/62/IX/2024 tanggal 20 September 2024</t>
  </si>
  <si>
    <t>PT MITRA PRESTASI/AQUARIUS BOUTIQUE 
HOTEL SAMPIT
JL. JEND SUDIRMAN KM 2,5 SAMPIT</t>
  </si>
  <si>
    <t xml:space="preserve">PENGADAAN SEMINARKIT KEGIATAN FOCUS GROUP DISCUSSION (FGD) PENYUSUNAN LAPORAN EVALUASI PEMILU TAHUN 2024 DI KPU PROVINSI KALIMANTAN TENGAH </t>
  </si>
  <si>
    <t>18 sd. 20 September 2024</t>
  </si>
  <si>
    <t>45/BAP/HIBAH/62/IX/2024 tanggal 20 September 2024</t>
  </si>
  <si>
    <t>45/BA-STP/HIBAH/62/IX/2024 tanggal 20 September 2024</t>
  </si>
  <si>
    <t>55/SP/HIBAH/62/IX/2024</t>
  </si>
  <si>
    <t>Pengadaan Seminarkit Rapat Koordinasi Persiapan Gudang dan Pengamanan Logistik Pilkada Tahun 2024 (Jaket)</t>
  </si>
  <si>
    <t>19 s.d 21 September 2024</t>
  </si>
  <si>
    <t>46/BA-PHP/HIBAH/62/IX/2024 tanggal 21 September 2024</t>
  </si>
  <si>
    <t>46/BAP/HIBAH/62/IX/2024 tanggal 23 September 2024</t>
  </si>
  <si>
    <t>PT Wahana Dimensia Indonesia
Ruko Mutiara Taman Palem Blok A-18 No. 30 Jl. Lingkar Luar Barat Cengkareng Timur, Cengkareng, Jakarta Barat</t>
  </si>
  <si>
    <t xml:space="preserve">Pengadaan Seminarkit Bimbingan Teknis Sistem Informasi Pertanggungjawaban Badan Adhoc (SITAB) dan Rekonsiliasi Sistem Informasi Realisasi Anggaran dan Monitoring Hibah (SIRAMAH) / Tas kulit </t>
  </si>
  <si>
    <t>BELANJA PERJALANAN DINAS DALAM KOTA PAKET HALFDAY DAN FULLDAY MEETING FOCUS GROUP DISCUSSION (FGD) PENYUSUNAN LAPORAN EVALUASI PEMILU DI PROVINSI KALIMANTAN TENGAH</t>
  </si>
  <si>
    <t>20 s.d 21 September 2024</t>
  </si>
  <si>
    <t>47/BA-STP/HIBAH/62/IX/2024 tanggal 21 September 2024</t>
  </si>
  <si>
    <t>47/BAP/HIBAH/62/IX/2024 tanggal 23 September 2024</t>
  </si>
  <si>
    <t>BELANJA PERJALANAN DINAS DALAM KOTA PAKET HALFDAY DAN FULLDAY MEETING RAPAT PRA PLENO DAN PLENO REKAPITULASI DAFTAR PEMILIH TETAP (DPT) TINGKAT PROVINSI KALIMANTAN TENGAH TAHUN 2024</t>
  </si>
  <si>
    <t>48/BA-STP/HIBAH/62/IX/2024 tanggal 22 September 2024</t>
  </si>
  <si>
    <t>48/BAP/HIBAH/62/IX/2024 tanggal 23 September 2024</t>
  </si>
  <si>
    <t>PT. BERKAH BERSINAR ABADI/BEST WESTERN 
BATANG GARING HOTEL
JL. RTA. MILONO KM. 1,5 PALANGKA RAYA</t>
  </si>
  <si>
    <t>BELANJA PERJALANAN DINAS DALAM KOTA PAKET HALFDAY DAN FULLDAY MEETING BIMBINGAN TEKNIS SISTEM INFORMASI PERTANGGUNGJAWABAN BADAN ADHOC (SITAB) DAN REKONSILIASI SISTEM INFORMASI REALISASI ANGGARAN DAN MONITORING HIBAH (SIRAMAH)</t>
  </si>
  <si>
    <t>23 s.d 24 September 2024</t>
  </si>
  <si>
    <t>51/BA-STP/HIBAH/62/IX/2024 tanggal 24 September 2024</t>
  </si>
  <si>
    <t>51/BAP/HIBAH/62/IX/2024 tanggal 24 September 2024</t>
  </si>
  <si>
    <t>PENGADAAN SEMINARKIT KAMPANYE DAMAI PADA PEMILIHAN GUBERNUR DAN WAKIL GUBERNUR KALIMANTAN TENGAH TAHUN 2024</t>
  </si>
  <si>
    <t>20 s.d 24 September 2024</t>
  </si>
  <si>
    <t>53/BA-STP/HIBAH/62/IX/2024 tanggal 26 September 2024</t>
  </si>
  <si>
    <t>53/BAP/HIBAH/62/IX/2024 tanggal 27 September 2024</t>
  </si>
  <si>
    <t>60/SP/HIBAH/62/IX/2024</t>
  </si>
  <si>
    <t xml:space="preserve">Jasa Event Organizer Penetapan dan Pengundian Nomor Urut Pemilihan Gubernur dan Wakil Gubernur Kalimantan Tengah Tahun 2024 </t>
  </si>
  <si>
    <t>49/BA-STP/HIBAH/62/IX/2024 tanggal 23 September 2024</t>
  </si>
  <si>
    <t>49/BAP/HIBAH/62/IX/2024 tanggal 23 September 2024</t>
  </si>
  <si>
    <t>61/SP/HIBAH/62/IX/2024</t>
  </si>
  <si>
    <t xml:space="preserve">Jasa Event Organizer Deklarasi Kampanye Damai Pemilihan Gubernur dan Wakil Gubernur Kalimantan Tengah Tahun 2024 </t>
  </si>
  <si>
    <t>50/BA-STP/HIBAH/62/IX/2024 tanggal 24 September 2024</t>
  </si>
  <si>
    <t>50/BAP/HIBAH/62/IX/2024 tanggal 25 September 2024</t>
  </si>
  <si>
    <t>62/SP/HIBAH/62/IX/2024</t>
  </si>
  <si>
    <t xml:space="preserve">Jasa Event Organizer Nonton Bareng “Tepatilah Janji” </t>
  </si>
  <si>
    <t>54/BA-STP/HIBAH/62/IX/2024 tanggal 30 September 2024</t>
  </si>
  <si>
    <t>54/BAP/HIBAH/62/IX/2024 tanggal 30 September 2024</t>
  </si>
  <si>
    <t>PT ZIGA KREASI UTAMA
Jl. Mampang Prapatan Raya No. 73 A Lantai 3, Jakarta Selatan</t>
  </si>
  <si>
    <t>PEMERIKSAAN KESEHATAN BAKAL CALON GUBERNUR DAN WAKIL GUBERNUR KALIMANTAN TENGAH TAHUN 2024</t>
  </si>
  <si>
    <t>27 Agustus sd.4 September 2024</t>
  </si>
  <si>
    <t>42/BA-STP/HIBAH/62/IX/2024 tanggal 4 September 2024</t>
  </si>
  <si>
    <t>42/BAP/HIBAH/62/IX/2024 tanggal 5 September 2024</t>
  </si>
  <si>
    <t>RUMAH SAKIT UMUM DAERAH dr. DORIS SYLVANUS Jl. Tambun Bungai No. 04 Palangka Raya</t>
  </si>
  <si>
    <t>63/SPK/HIBAH/62/X/2024</t>
  </si>
  <si>
    <t>BELANJA PERJALANAN DINAS DALAM KOTA PAKET FULLDAY DAN HALFDAY MEETING RAPAT KOORDINASI PENGAWASAN SISTEM PENGENDALIAN INTERN PEMERINTAH UNTUK PILKADA SERENTAK TAHUN 2024</t>
  </si>
  <si>
    <t>55/BA-STP/HIBAH/62/X/2024 tanggal 11 Oktober 2024</t>
  </si>
  <si>
    <t>55/BAP/HIBAH/62/X/2024 tanggal 14 Oktober 2024</t>
  </si>
  <si>
    <t xml:space="preserve">PEMASANGAN BALIHO SOSIALISASI PASANGAN CALON GUBERNUR DAN WAKIL GUBERNUR KALIMANTAN TENGAH TAHUN 2024 </t>
  </si>
  <si>
    <t>64/SP/HIBAH/62/X/2024</t>
  </si>
  <si>
    <t>11 sd.12 Oktober 2024</t>
  </si>
  <si>
    <t>CV. M POWER ADVERTISING
JL. R.A KARTINI NO. 03 PALANGKA RAYA</t>
  </si>
  <si>
    <t>56/BAP/HIBAH/62/IX/2024 tanggal 15 Oktober 2024</t>
  </si>
  <si>
    <t>56/BA-STP/HIBAH/62/X/2024 tanggal 12 Oktober 2024</t>
  </si>
  <si>
    <t xml:space="preserve">BELANJA JASA LAINNYA PENAYANGAN DEBAT PUBLIK I PEMILIHAN GUBERNUR DAN WAKIL GUBERNUR KALIMANTAN TENGAH TAHUN 2024 </t>
  </si>
  <si>
    <t>57/BAP/HIBAH/62/X/2024 tanggal 14 Oktober 2024</t>
  </si>
  <si>
    <t>57/BA-STP/HIBAH/62/X/2024 tanggal 14 Oktober 2024</t>
  </si>
  <si>
    <t>BELANJA PERJALANAN DINAS DALAM KOTA PAKET HALFDAY MEETING PELAKSANAAN DEBAT PUBLIK I PEMILIHAN GUBERNUR DAN WAKIL GUBERNUR KALIMANTAN TENGAH TAHUN 2024</t>
  </si>
  <si>
    <t>65/SP/HIBAH/62/IX/2024</t>
  </si>
  <si>
    <t>120,000,000</t>
  </si>
  <si>
    <t>PT. WAHANA ABADI REGENSI/SWISS-BELHOTEL DANUM
 Jl. TJILIK RIWUT KM. 5 NO. 9 PALANGKA RAYA</t>
  </si>
  <si>
    <t>67/SP/HIBAH/62/X/2024</t>
  </si>
  <si>
    <t>Pengadaan Poster Sosialisasi Pemilihan Gubernur dan Wakil Gubernur Kalimantan Tengah Tahun 2024</t>
  </si>
  <si>
    <t>PT GRAFIKA WANGI KALIMANTAN  Jl. AS Musyaffa No. 16 RT 01 RW 01 Antasan Besar, Banjarmasin</t>
  </si>
  <si>
    <t>58/BA-STP/HIBAH/62/X/2024 tanggal 14 Oktober 2024</t>
  </si>
  <si>
    <t>58/BAP/HIBAH/62/X/2024 tanggal 15 Oktober 2024</t>
  </si>
  <si>
    <t>11 s.d 15 Oktober 2024</t>
  </si>
  <si>
    <t>BELANJA PERJALANAN DINAS DALAM KOTA PAKET HALFDAY DAN FULLDAY MEETING BIMBINGAN TEKNIS PEMUNGUTAN DAN PENGHITUNGAN SUARA SERTA REKAPITULASI HASIL PENGHITUNGAN PEROLEHAN SUARA DAN PENETAPAN HASIL DALAM PEMILIHAN GUBERNUR DAN WAKIL GUBERNUR, BUPATI DAN WAKIL BUPATI SERTA WALIKOTA DAN WAKIL WALIKOTA TAHUN 2024</t>
  </si>
  <si>
    <t>68/SP/HIBAH/62/X/2024</t>
  </si>
  <si>
    <t>59/BA-STP/HIBAH/62/X/2024 tanggal 14 Oktober 2024</t>
  </si>
  <si>
    <t>59/BAP/HIBAH/62/X/2024 tanggal 15 Oktober 2024</t>
  </si>
  <si>
    <t>60/BAP/HIBAH/62/X/2024 tanggal 15 Oktober 2024</t>
  </si>
  <si>
    <t>60/BA-STP/HIBAH/62/X/2024 tanggal 15 Oktober 2024</t>
  </si>
  <si>
    <t>29 sept sd 3 nov</t>
  </si>
  <si>
    <t>BELANJA PERJALANAN DINAS DALAM KOTA PAKET FULLDAY DAN HALFDAY MEETING TRAINING OF TRAINER (ToT) FASILITATOR BIMBINGAN TEKNIS KEPADA ANGGOTA KPU KABUPATEN/KOTA SE-KALIMANTAN TENGAH</t>
  </si>
  <si>
    <t>69/SPK/HIBAH/62/X/2024</t>
  </si>
  <si>
    <t>24 Oktober 2024</t>
  </si>
  <si>
    <t>25 sd 26 oktober 2024</t>
  </si>
  <si>
    <t>69/BA-STP/HIBAH/62/X/2024 tanggal 26 Oktober 2024</t>
  </si>
  <si>
    <t>69/BAP/HIBAH/62/X/2024 tanggal 26 Oktober 2024</t>
  </si>
  <si>
    <t>70/SP/HIBAH/62/XI/2024</t>
  </si>
  <si>
    <t xml:space="preserve">Pengadaan Kotak Hasil dan Kotak Rekap Pada  Pemilihan Gubernur dan Wakil Gubernur, Bupati dan Wakil Bupati, Walikota dan Wakil Walikota di Provinsi Kalimantan Tengah Tahun 2024 </t>
  </si>
  <si>
    <t>01 sd 20 November 2024</t>
  </si>
  <si>
    <t>70/BA-STP/HIBAH/62/XI/2024 tanggal 9 November 2024</t>
  </si>
  <si>
    <t>70/BAP/HIBAH/62/XI/2024 tanggal 11 November 2024</t>
  </si>
  <si>
    <t>PT. MASELO MAJU MAPAN Jl. Perumahan Bulak Kapal Permai, Ds/Kel. Margahayu, Kec. Bekasi Timur, Bekasi, Jawa Barat</t>
  </si>
  <si>
    <t>71/SP/HIBAH/62/XI/2024</t>
  </si>
  <si>
    <t>Jasa Event Organizer Pelaksanaan Simulasi Penghitungan Suara Pemilihan Gubernur dan Wakil Gubernur serta Walikota dan Wakil Walikota Palangka Raya Tahun 2024.</t>
  </si>
  <si>
    <t>71/BA-STP/HIBAH/62/XI/2024 tanggal 10 November 2024</t>
  </si>
  <si>
    <t>71/BAP/HIBAH/62/XI/2024 tanggal 11 November 2024</t>
  </si>
  <si>
    <t>SOLA GRACIA OPTIMA Jl. Nyai Enat I No. 8 Palangka Raya</t>
  </si>
  <si>
    <t xml:space="preserve">BELANJA JASA LAINNYA IKLAN PASANGAN CALON GUBERNUR DAN WAKIL GUBERNUR KALIMANTAN TENGAH TAHUN 2024 PADA MEDIA CETAK KALTENG POS </t>
  </si>
  <si>
    <t>10 sd 23 November 2024</t>
  </si>
  <si>
    <t xml:space="preserve">BELANJA JASA LAINNYA IKLAN PASANGAN CALON   GUBERNUR DAN WAKIL GUBERNUR KALIMANTAN TENGAH TAHUN 2024 PADA MEDIA CETAK TABENGAN </t>
  </si>
  <si>
    <t xml:space="preserve">BELANJA JASA LAINNYA IKLAN PASANGAN CALON   GUBERNUR DAN WAKIL GUBERNUR KALIMANTAN TENGAH TAHUN 2024 PADA MEDIA CETAK RADAR SAMPIT </t>
  </si>
  <si>
    <t>PT. PUTRA SAMPIT PERDANA
 JL. MT HARYONO NO. 51, KETAPANG, KOTAWARINGIN TIMUR</t>
  </si>
  <si>
    <t>72/SPK/HIBAH/62/XI/2024</t>
  </si>
  <si>
    <t>73/SPK/HIBAH/62/XI/2024</t>
  </si>
  <si>
    <t>74/SPK/HIBAH/62/XI/2024</t>
  </si>
  <si>
    <t>75/SPK/HIBAH/62/XI/2024</t>
  </si>
  <si>
    <t>BELANJA JASA LAINNYA IKLAN PASANGAN CALON   GUBERNUR DAN WAKIL GUBERNUR KALIMANTAN TENGAH TAHUN 2024 PADA MEDIA CETAK PALANGKA EKSPRES</t>
  </si>
  <si>
    <t>PT PALANGKA EKSPRES
 JL. CILIK RIWUT KM 2,5 NO. 10 PALANGKA RAYA</t>
  </si>
  <si>
    <t>76/SPK/HIBAH/62/XI/2024</t>
  </si>
  <si>
    <t>BELANJA JASA LAINNYA IKLAN PASANGAN CALON   GUBERNUR DAN WAKIL GUBERNUR KALIMANTAN TENGAH TAHUN 2024 PADA MEDIA CETAK PALANGKA POST</t>
  </si>
  <si>
    <t>PT MEDIA PALANGKA PAMBELUM
 JL. KUTILANG NO. 120 PALANGKA RAYA</t>
  </si>
  <si>
    <t>77/SPK/HIBAH/62/XI/2024</t>
  </si>
  <si>
    <t>BELANJA JASA LAINNYA IKLAN PASANGAN CALON   GUBERNUR DAN WAKIL GUBERNUR KALIMANTAN TENGAH TAHUN 2024 PADA MEDIA ELEKTRONIK  TVRI KALTENG</t>
  </si>
  <si>
    <t>LPP TVRI KALIMANTAN TENGAH JL. YOS SUDARSO NO. 15 PALANGKA RAYA</t>
  </si>
  <si>
    <t>78/SPK/HIBAH/62/XI/2024</t>
  </si>
  <si>
    <t>BELANJA JASA LAINNYA IKLAN PASANGAN CALON   GUBERNUR DAN WAKIL GUBERNUR KALIMANTAN TENGAH TAHUN 2024 PADA MEDIA ELEKTRONIK  DAYAK TV</t>
  </si>
  <si>
    <t>PT. DAYAK MEDIA TELEVISI
JL. C. BANGAS NO. 17 A PALANGKA RAYA</t>
  </si>
  <si>
    <t>79/SPK/HIBAH/62/XI/2024</t>
  </si>
  <si>
    <t>BELANJA JASA LAINNYA IKLAN PASANGAN CALON   GUBERNUR DAN WAKIL GUBERNUR KALIMANTAN TENGAH TAHUN 2024 PADA MEDIA ELEKTRONIK  SAMPIT TV</t>
  </si>
  <si>
    <t>PT MEDIA SAMPIT TELEVISI
Jl. TIDAR I NO. 01, BAAMANG, KOTAWARINGIN TIMUR</t>
  </si>
  <si>
    <t>80/SPK/HIBAH/62/XI/2024</t>
  </si>
  <si>
    <t>BELANJA JASA LAINNYA IKLAN PASANGAN CALON   GUBERNUR DAN WAKIL GUBERNUR KALIMANTAN TENGAH TAHUN 2024 PADA MEDIA ELEKTRONIK  HAYAT TV</t>
  </si>
  <si>
    <t>PT HAYAT TELEVISI ENTERTAIMENT
JL. HM. ARSYAD NO. 05, KOTAWARINGIN TIMUR</t>
  </si>
  <si>
    <t>81/SPK/HIBAH/62/XI/2024</t>
  </si>
  <si>
    <t>BELANJA JASA LAINNYA PENYIARAN  IKLAN PASANGAN CALON GUBERNUR DAN WAKIL GUBERNUR KALIMANTAN TENGAH TAHUN 2024 PADA MEDIA ELEKTRONIK RRI PALANGKA RAYA</t>
  </si>
  <si>
    <t>84/SPK/HIBAH/62/XI/2024</t>
  </si>
  <si>
    <t>BELANJA PERJALANAN DINAS DALAM KOTA PAKET FULLDAY DAN HALFDAY MEETING RAPAT KOORDINASI PENCERMATAN DAN SINKRONISASI ANGGARAN TAHAPAN PILKADA TAHUN 2024</t>
  </si>
  <si>
    <t>82/SPK/HIBAH/62/XI/2024</t>
  </si>
  <si>
    <t>12 sd 13 November 2024</t>
  </si>
  <si>
    <t>83/SP/HIBAH/62/XI/2024</t>
  </si>
  <si>
    <t>Pengadaan Seminarkit Rapat Koordinasi Pencermatan dan Sinkronisasi Anggaran Tahapan Pilkada Tahun 2024 pada KPU Provinsi Kalimantan Tengah</t>
  </si>
  <si>
    <t>13 sd 14 November 2024</t>
  </si>
  <si>
    <t>PT. GERBANG CIPTA SARANA
Komplek Ruko Poltangan No. 5 Jl. Poltangan Raya Nomor 32 Jakarta Selatan</t>
  </si>
  <si>
    <t>Pengadaan Seminarkit Bimbingan Teknis Penanganan Pelanggaran Administrasi dan Sengketa Pemilihan  pada Pilkada Serentak 2024 di Provinsi Kalimantan Tengah</t>
  </si>
  <si>
    <t>15 sd 16 November 2024</t>
  </si>
  <si>
    <t>PT WAHANA DIMENSIA INDONESIA
Ruko Mutiara Taman Palem Blok A-18 No. 30 Jl. Lingkar Luar Barat Cengkareng Timur, Cengkareng, Jakarta Barat</t>
  </si>
  <si>
    <t xml:space="preserve">BELANJA PERJALANAN DINAS DALAM KOTA PAKET FULLDAY DAN HALFDAY MEETING BIMBINGAN TEKNIS PENANGANAN DAN PENYELESAIAN PELANGGARAN ADMINISTRASI DAN SENGKETA PEMILIHAN PADA PILKADA SERENTAK 2024 </t>
  </si>
  <si>
    <t>85/SPK/HIBAH/62/XI/2024</t>
  </si>
  <si>
    <t xml:space="preserve">Pengadaan Seminarkit Rapat Koordinasi Persiapan Pelaksanaan Pemungutan dan Penghitungan Perolehan Suara  pada Pilkada Serentak 2024 di Provinsi Kalimantan Tengah </t>
  </si>
  <si>
    <t>JASA EVENT ORGANIZER PENYELENGGARAAN RAPAT KOORDINASI PERSIAPAN PELAKSANAAN PEMUNGUTAN DAN PENGHITUNGAN PEROLEHAN SUARA PILKADA SERENTAK TAHUN 2024</t>
  </si>
  <si>
    <t>87/SPK/HIBAH/62/XI/2024</t>
  </si>
  <si>
    <t>BELANJA PERJALANAN DINAS DALAM KOTA PAKET HALFDAY DAN FULLDAY MEETING RAPAT KOORDINASI PERSIAPAN PELAKSANAAN PEMUNGUTAN DAN PENGHITUNGAN PEROLEHAN SUARA PILKADA SERENTAK TAHUN 2024</t>
  </si>
  <si>
    <t>88/SPK/HIBAH/62/XI/2024</t>
  </si>
  <si>
    <t xml:space="preserve">Pengadaan Seminarkit Rapat Koordinasi Pemungutan Suara dan Rekapitulasi Penghitungan Hasil Perolehan Suara Pemilihan Gubernur dan Wakil Gubernur Kalimantan Tengah Tahun 2024 </t>
  </si>
  <si>
    <t>86/SP/HIBAH/62/XI/2024</t>
  </si>
  <si>
    <t>89/SP/HIBAH/62/XI/2024</t>
  </si>
  <si>
    <t xml:space="preserve">PT BAHTERA ANEKA PERKASA
Ruko Fiorenza Blok O 02 No. 33 Citra Raya Ciakar, Panongan, Tangerang, Banten	</t>
  </si>
  <si>
    <t>79/BA-STP/HIBAH/62/XI/2024 tanggal 19 November 2024</t>
  </si>
  <si>
    <t xml:space="preserve">Pengadaan Seminarkit Rapat Koordinasi Mitigasi Pelanggaran Pada Tahapan Pemungutan Penghitungan Suara dan Persiapan Menghadapi Perselisihan Hasil Pemilihan  pada Pilkada Serentak 2024 di Provinsi Kalimantan Tengah </t>
  </si>
  <si>
    <t>90/SP/HIBAH/62/XI/2024</t>
  </si>
  <si>
    <t>19 s.d 21 November 2024</t>
  </si>
  <si>
    <t>80/BA-PHP/HIBAH/62/XI/2024</t>
  </si>
  <si>
    <t xml:space="preserve">BELANJA JASA LAINNYA PENAYANGAN DEBAT PUBLIK III PEMILIHAN GUBERNUR DAN WAKIL GUBERNUR KALIMANTAN TENGAH TAHUN 2024 </t>
  </si>
  <si>
    <t>91/SPK/HIBAH/62/XI/2024</t>
  </si>
  <si>
    <t>81/BA-PHP/HIBAH/62/XI/2024</t>
  </si>
  <si>
    <t xml:space="preserve">BELANJA PERJALANAN DINAS DALAM KOTA PAKET HALFDAY MEETING PELAKSANAAN DEBAT PUBLIK III PEMILIHAN GUBERNUR DAN WAKIL GUBERNUR KALIMANTAN TENGAH TAHUN 2024 </t>
  </si>
  <si>
    <t>92/SPK/HIBAH/62/XI/2024</t>
  </si>
  <si>
    <t xml:space="preserve">Jasa Event Organizer Rapat Koordinasi Mitigasi Pelanggaran Pada Tahapan Pemungutan Penghitungan Suara dan Persiapan Menghadapi Perselisihan Hasil Pemilihan pada Pilkada Serentak 2024 di Provinsi Kalimantan Tengah </t>
  </si>
  <si>
    <t>93/SP/HIBAH/62/XI/2024</t>
  </si>
  <si>
    <t>PT ALTON MEDIA ABADI
Jl. Damang Leman No. 09 Palangka Raya</t>
  </si>
  <si>
    <t>83/BA-PHP/HIBAH/62/XI/2024 tanggal 21 November 2024</t>
  </si>
  <si>
    <t xml:space="preserve">BELANJA PERJALANAN DINAS DALAM KOTA PAKET FULLDAY MEETING RAPAT KOORDINASI MITIGASI PELANGGARAN PADA TAHAPAN PEMUNGUTAN, PENGHITUNGAN SUARA DAN PERSIAPAN MENGHADAPI PESELISIHAN HASIL PEMILIHAN PADA PILKADA SERENTAK TAHUN 2024 </t>
  </si>
  <si>
    <t>94/SPK/HIBAH/62/XI/2024</t>
  </si>
  <si>
    <t>84/BA-STP/HIBAH/62/XI/2024 tanggal 21 November 2024</t>
  </si>
  <si>
    <t>82/BA-STP/HIBAH/62/XI/2024 tanggal 20 November 2024</t>
  </si>
  <si>
    <t>78/BA-STP/HIBAH/62/XI/2024 tanggal 19 November 2024</t>
  </si>
  <si>
    <t>18 sd 19 November 2024</t>
  </si>
  <si>
    <t>77/BA-STP/HIBAH/62/XI/2024 tanggal 19 November 2024</t>
  </si>
  <si>
    <t>76/BA-STP/HIBAH/62/XI/2024 tanggal 18 November 2024</t>
  </si>
  <si>
    <t>17 sd 18 November 2024</t>
  </si>
  <si>
    <t>73/BA-STP/HIBAH/62/XI/2024 tanggal 13 November 2024</t>
  </si>
  <si>
    <t>72/BA-STP/HIBAH/62/XI/2024 tanggal 13 November 2024</t>
  </si>
  <si>
    <t>74/BA-STP/HIBAH/62/XI/2024 tanggal 16 November 2024</t>
  </si>
  <si>
    <t>75/BA-STP/HIBAH/62/XI/2024 tanggal 16 November 2024</t>
  </si>
  <si>
    <t xml:space="preserve">                                                  NIP. 19690303 199603 1 003</t>
  </si>
  <si>
    <t>85/BA-STP/HIBAH/62/XI/2024 tanggal 23 November 2024</t>
  </si>
  <si>
    <t>86/BA-STP/HIBAH/62/XI/2024 tanggal 23 November 2024</t>
  </si>
  <si>
    <t>87/BA-STP/HIBAH/62/XI/2024 tanggal 23 November 2024</t>
  </si>
  <si>
    <t>88/BA-STP/HIBAH/62/XI/2024 tanggal 23 November 2024</t>
  </si>
  <si>
    <t>89/BA-STP/HIBAH/62/XI/2024 tanggal 23 November 2024</t>
  </si>
  <si>
    <t>90/BA-STP/HIBAH/62/XI/2024 tanggal 23 November 2024</t>
  </si>
  <si>
    <t>91/BA-STP/HIBAH/62/XI/2024 tanggal 23 November 2024</t>
  </si>
  <si>
    <t>92/BA-STP/HIBAH/62/XI/2024 tanggal 23 November 2024</t>
  </si>
  <si>
    <t>93/BA-STP/HIBAH/62/XI/2024 tanggal 23 November 2024</t>
  </si>
  <si>
    <t>94/BA-STP/HIBAH/62/XI/2024 tanggal 23 November 2024</t>
  </si>
  <si>
    <t>95/BA-STP/HIBAH/62/XI/2024 tanggal 30 November 2024</t>
  </si>
  <si>
    <t>96/BA-STP/HIBAH/62/XI/2024 tanggal 30 November 2024</t>
  </si>
  <si>
    <t>97/BA-STP/HIBAH/62/XI/2024 tanggal 30 November 2024</t>
  </si>
  <si>
    <t>98/BA-STP/HIBAH/62/XI/2024 tanggal 30 November 2024</t>
  </si>
  <si>
    <t>99/BA-STP/HIBAH/62/XI/2024 tanggal 30 November 2024</t>
  </si>
  <si>
    <t>100/BA-STP/HIBAH/62/XI/2024 tanggal 30 November 2024</t>
  </si>
  <si>
    <t>101/BA-STP/HIBAH/62/XI/2024 tanggal 30 November 2024</t>
  </si>
  <si>
    <t>102/BA-STP/HIBAH/62/XI/2024 tanggal 30 November 2024</t>
  </si>
  <si>
    <t>103/BA-STP/HIBAH/62/XI/2024 tanggal 30 November 2024</t>
  </si>
  <si>
    <t xml:space="preserve">                                  </t>
  </si>
  <si>
    <t>83/SPK/HIBAH/62/XI/2024</t>
  </si>
  <si>
    <t>Pengadaan Seminarkit Rapat Koordinasi "Ngobrol bareng" Kesiapan Pilkada Serentak Tahun 2024 di Provinsi Kalimantan Tengah</t>
  </si>
  <si>
    <t>PT RUFATI JAYA SENTOSA Ruko Great Wall Blok B No. 06 Green Lake City Cipondoh Kota Tangerang 15147</t>
  </si>
  <si>
    <t>95/SPK/HIBAH/62/XI/2024</t>
  </si>
  <si>
    <t>Pengadaan Jasa Kantor Akuntan Publik Audit Laporan Dana Kampanye Pasangan Calon Agustiar Sabran A, S.Ikom dan H. Edy Pratowo, S.Sos.,MM pada Pemilihan Gubernur dan Wakil Gubernur Kalimantan Tengah Tahun 2024</t>
  </si>
  <si>
    <t>KAP ADI DAN DEKI 
CABANG MAKASSAR
JL. TOPAZ RAYA RUKO ZAMBRUD, KEL. MASALE, KEC. PANAKUKANG, KOTA MAKASSAR, SULAWESI SELATAN</t>
  </si>
  <si>
    <t>96/SPK/HIBAH/62/XI/2024</t>
  </si>
  <si>
    <t>97/SPK/HIBAH/62/XI/2024</t>
  </si>
  <si>
    <t>98/SPK/HIBAH/62/XI/2024</t>
  </si>
  <si>
    <t>KAP HELIANTONO DAN REKAN
AMINTA PLAZA 7th FLOOR # 704 JL. TB SIMATUPANG KAV.10 JAKARTA SELATAN 12310</t>
  </si>
  <si>
    <t>Pengadaan Jasa Kantor Akuntan Publik Audit Laporan Dana Kampanye Pasangan Calon H. Nadalsyah Koyem dan Supian Hadi, S.Ikom, M.E pada Pemilihan Gubernur dan Wakil Gubernur Kalimantan Tengah Tahun 2024</t>
  </si>
  <si>
    <t>25 November sd 9 Desember 2024</t>
  </si>
  <si>
    <t>Pengadaan Jasa Kantor Akuntan Publik Audit Laporan Dana Kampanye Pasangan Calon Dr. Ir. Willy Midel Yoseph, MM dan Habib Ismail Bin Yahya, M.E pada Pemilihan Gubernur dan Wakil Gubernur Kalimantan Tengah Tahun 2024</t>
  </si>
  <si>
    <t>Pengadaan Jasa Kantor Akuntan Publik Audit Laporan Dana Kampanye Pasangan Calon Ir. Abdul Razak dan Ir. H. Sri Suwanto, M.S pada Pemilihan Gubernur dan Wakil Gubernur Kalimantan Tengah Tahun 2024</t>
  </si>
  <si>
    <t>KAP SUDIYONO &amp; VERA
Jl. PM Noor Perumahan Bumi Sempaja Blok JF No.01 Samarinda, Kalimantan Timur</t>
  </si>
  <si>
    <t>KAP DJOKO, SIDIK &amp; INDRA
GRAHA MANDIRI d/h PLAZA BUMI DAYA 17th FLOOR JL. IMAM BONJOL NO. 61 JAKARTA PUSAT</t>
  </si>
  <si>
    <t>100/SPK/HIBAH/62/XII/2024</t>
  </si>
  <si>
    <t xml:space="preserve">Pengadaan Surat Suara Pemungutan Suara Ulang Kota Palangka Raya Pada Pemilihan Gubernur dan Wakil Gubernur Kalimantan Tengah Tahun 2024 </t>
  </si>
  <si>
    <t>104/BA-STP/HIBAH/62/XII/2024 tanggal 3 Desember 2024</t>
  </si>
  <si>
    <t>105/BA-STP/HIBAH/62/XI/2024 tanggal 30 November 2024</t>
  </si>
  <si>
    <t>Pemasangan Baliho Sosialisasi "AYO MEMILIH" dan “TERIMAKASIH TELAH MEMILIH” Pada Pilkada Serentak Tahun 2024</t>
  </si>
  <si>
    <t>99/SPK/HIBAH/62/XI/2024</t>
  </si>
  <si>
    <t>24 November sd 3 Desember 2024</t>
  </si>
  <si>
    <t>PT TEMPRINA MEDIA GRAFIKA
Jl. Karah Agung 45 Surabaya</t>
  </si>
  <si>
    <t xml:space="preserve">Pengadaan Surat Suara Pemungutan Suara Ulang Kabupaten Barito Utara dan Kotawaringin Timur Pada Pemilihan Gubernur dan Wakil Gubernur Kalimantan Tengah Tahun 2024 </t>
  </si>
  <si>
    <t>101/SPK/HIBAH/62/XII/2024</t>
  </si>
  <si>
    <t>28 November sd 30 Desember 2024</t>
  </si>
  <si>
    <t>106/BA-STP/HIBAH/62/XII/2024 tanggal 3 Desember 2024</t>
  </si>
  <si>
    <t>107/BA-STP/HIBAH/62/XII/2024 tanggal 9 Desember 2024</t>
  </si>
  <si>
    <t>102/SPK/HIBAH/62/XII/2024</t>
  </si>
  <si>
    <t>108/BA-STP/HIBAH/62/XII/2024 tanggal 9 Desember 2024</t>
  </si>
  <si>
    <t>109/BA-STP/HIBAH/62/XII/2024 tanggal 9 Desember 2024</t>
  </si>
  <si>
    <t>110/BA-STP/HIBAH/62/XII/2024 tanggal 9 Desember 2024</t>
  </si>
  <si>
    <t>111/BA-STP/HIBAH/62/XII/2024 tanggal 18 Desember 2024</t>
  </si>
  <si>
    <t>66/SPK/HIBAH/62/X/2024</t>
  </si>
  <si>
    <t xml:space="preserve">PT BAHTERA ANEKA PERKASA
Alamat	: Ruko Fiorenza Blok O 02 No. 33 Citra Raya Ciakar, Panongan, Tangerang, Banten	</t>
  </si>
  <si>
    <t>108/BAP/HIBAH/62/XII/2024 tanggal 10 Desember 2024</t>
  </si>
  <si>
    <t>109/BAP/HIBAH/62/XII/2024 tanggal 10 Desember 2024</t>
  </si>
  <si>
    <t>110/BAP/HIBAH/62/XII/2024 tanggal 10 Desember 2024</t>
  </si>
  <si>
    <t>107/BAP/HIBAH/62/XII/2024 tanggal 10 Desember 2024</t>
  </si>
  <si>
    <t>104/BAP/HIBAH/62/XII/2024 tanggal 3 Desember 2024</t>
  </si>
  <si>
    <t>84/BAP/HIBAH/62/XI/2024 tanggal 21 November 2024</t>
  </si>
  <si>
    <t>83/BAP/HIBAH/62/XI/2024 tanggal 21 November 2024</t>
  </si>
  <si>
    <t>82/BAP/HIBAH/62/XI/2024 tanggal 21 November 2024</t>
  </si>
  <si>
    <t>81/BAP/HIBAH/62/XI/2024 tanggal 21 November 2024</t>
  </si>
  <si>
    <t>80/BAP/HIBAH/62/XI/2024 tanggal 20 November 2024</t>
  </si>
  <si>
    <t>79/BAP/HIBAH/62/XI/2024 tanggal 19 November 2024</t>
  </si>
  <si>
    <t>78/BAP/HIBAH/62/XI/2024 tanggal 19 November 2024</t>
  </si>
  <si>
    <t>77/BAP/HIBAH/62/XI/2024 tanggal 19 November 2024</t>
  </si>
  <si>
    <t>76/BAP/HIBAH/62/XI/2024 tanggal 18 November 2024</t>
  </si>
  <si>
    <t>75/BAP/HIBAH/62/XI/2024 tanggal 8 November 2024</t>
  </si>
  <si>
    <t>74/BAP/HIBAH/62/XI/2024 tanggal 18 November 2024</t>
  </si>
  <si>
    <t>83/BAP/HIBAH/62/XI/2024 tanggal 13 November 2024</t>
  </si>
  <si>
    <t>72/BAP/HIBAH/62/XI/2024 tanggal 14 November 2024</t>
  </si>
  <si>
    <t>73/BAP/HIBAH/62/XI/2024 tanggal 13 November 2024</t>
  </si>
  <si>
    <t>94/BAP/HIBAH/62/XI/2024 tanggal 25 November 2024</t>
  </si>
  <si>
    <t>93/BAP/HIBAH/62/XI/2024 tanggal 25 November 2024</t>
  </si>
  <si>
    <t>92/BAP/HIBAH/62/XI/2024 tanggal 25 November 2024</t>
  </si>
  <si>
    <t>91/BAP/HIBAH/62/XI/2024 tanggal 25 November 2024</t>
  </si>
  <si>
    <t>90/BAP/HIBAH/62/XI/2024 tanggal 25 November 2024</t>
  </si>
  <si>
    <t>89/BAP/HIBAH/62/XI/2024 tanggal 25 November 2024</t>
  </si>
  <si>
    <t>88/BAP/HIBAH/62/XI/2024 tanggal 25 November 2024</t>
  </si>
  <si>
    <t>87/BAP/HIBAH/62/XI/2024 tanggal 25 November 2024</t>
  </si>
  <si>
    <t>86/BAP/HIBAH/62/XI/2024 tanggal 25 November 2024</t>
  </si>
  <si>
    <t>85/BAP/HIBAH/62/XI/2024 tanggal 25 November 2024</t>
  </si>
  <si>
    <t>104/BAP/HIBAH/62/XII/2024</t>
  </si>
  <si>
    <t>TOKO ATK TELAGA</t>
  </si>
  <si>
    <t>17 sd 18 Desember 2024</t>
  </si>
  <si>
    <t>Pengadaan Alat Tulis Kantor KPU Provinsi Kalimantan Tengah Tahun 2024</t>
  </si>
  <si>
    <t xml:space="preserve">40.583.845,-
</t>
  </si>
  <si>
    <t xml:space="preserve"> </t>
  </si>
  <si>
    <t>006/PBJ.01.7-SP-HIBAH/62/XI/2024</t>
  </si>
  <si>
    <t>Pengadaan Seminarkit Konsolidasi Daerah Penguatan Kapastias SDM Penyelenggara dan Kesiapan Pilkada Serentak pada KPU Provinsi dan Kabupaten/Kota se-Kalimantan Tengah</t>
  </si>
  <si>
    <t>07/11/2024 sd 11/11/2024</t>
  </si>
  <si>
    <t>CV Universal Kahayan Prima Jl. Yos Sudarso No. 75 Palangka Raya (Toko Eiger)</t>
  </si>
  <si>
    <t>batas sdah bejilid</t>
  </si>
  <si>
    <t>008/PBJ.01.7-SP-HIBAH/62/XI/2024</t>
  </si>
  <si>
    <t xml:space="preserve">Jasa Event Organizer Rapat Konsolidasi Daerah penguatan Kapasitas SDM Penyelenggara dan Kesiapan Pilkada Serentak Tahun 2024 di Kalimantan Tengah </t>
  </si>
  <si>
    <t>08/11/2024 sd 10/11/2024</t>
  </si>
  <si>
    <t>008/PBJ.01.7-BAST-HIBAH/62/XI/2024 tanggal 10 Desember 2024</t>
  </si>
  <si>
    <t xml:space="preserve">CV Sumber Makmur 536 Jl. Spaan 1A No. 135, Palangka Raya </t>
  </si>
  <si>
    <t>011/PBJ.01.7-SP-HIBAH/62/XI/2024</t>
  </si>
  <si>
    <t>Jasa Event Organizer Kegiatan Lomba Senam Jingle Pada Pemilihan Gubernur dan Wakil Gubernur Kalimantan Tengah Tahun 2024</t>
  </si>
  <si>
    <t>011/PBJ.01.7-BAST-HIBAH/62/XI/2024 tanggal 21 November 2024</t>
  </si>
  <si>
    <t>011/PBJ.01.7-BAP-HIBAH/62/XI/2024 tanggal 22 November 2024</t>
  </si>
  <si>
    <t>PT Grafika Wangi Kalimantan Jl. AS Musyaffa No. 16 RT 01 RW 01 Antasan Besar, Banjarmasin</t>
  </si>
  <si>
    <t xml:space="preserve">z  </t>
  </si>
  <si>
    <t>009/PBJ.01.7-SP-HIBAH/62/XI/2024</t>
  </si>
  <si>
    <t>Jasa Event Organizer Kegiatan Jalan Sehat Pada Pemilihan Gubernur dan Wakil Gubernur Kalimantan Tengah Tahun 2024</t>
  </si>
  <si>
    <t xml:space="preserve">   </t>
  </si>
  <si>
    <t>009/PBJ.01.7-BAST-HIBAH/62/XI/2024 tanggal 18 November 2024</t>
  </si>
  <si>
    <t>009/PBJ.01.7-BAP-HIBAH/62/XI/2024 tanggal 18 November 2024</t>
  </si>
  <si>
    <t>007/PBJ.01.7-SP-HIBAH/62/XI/2024</t>
  </si>
  <si>
    <t xml:space="preserve">Paket Fullday dan Halfday Meeting Rapat Konsolidasi Dareah Penguatan Kapasitas SDM Penyelenggara dan Kesiapan Pilkada Serentak Tahun 2024 di Kalimantan Tengah </t>
  </si>
  <si>
    <t>007/PBJ.01.7-BAST-HIBAH/62/XI/2024 tanggal 10 November 2024</t>
  </si>
  <si>
    <t>006/PBJ.01.7-BAST-HIBAH/62/XI/2024 tanggal 8 November 2024</t>
  </si>
  <si>
    <t>006/PBJ.01.7-BAP-HIBAH/62/XI/2024 tanggal 11 November 2024</t>
  </si>
  <si>
    <t xml:space="preserve">680 dan 204 </t>
  </si>
  <si>
    <t>PT Bersama Satmaka Cipta Jl. Tjilik Riwut KM 6,5 Palangka Raya</t>
  </si>
  <si>
    <t>007/PBJ.01.7-BAP-HIBAH/62/XI/2024 tanggal 10 November 2024</t>
  </si>
  <si>
    <t>240.000 dan 335.000</t>
  </si>
  <si>
    <t>008/PBJ.01.7-BAP-HIBAH/62/XI/2024 tanggal 10 November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</si>
</sst>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Rp&quot;* #,##0_-;\-&quot;Rp&quot;* #,##0_-;_-&quot;Rp&quot;* &quot;-&quot;_-;_-@_-"/>
    <numFmt numFmtId="41" formatCode="_-* #,##0_-;\-* #,##0_-;_-* &quot;-&quot;_-;_-@_-"/>
    <numFmt numFmtId="43" formatCode="_-* #,##0.00_-;\-* #,##0.00_-;_-* &quot;-&quot;??_-;_-@_-"/>
    <numFmt numFmtId="164" formatCode="#,##0;[Red]#,##0"/>
    <numFmt numFmtId="165" formatCode="[$-421]dd\ mmmm\ yyyy;@"/>
    <numFmt numFmtId="166" formatCode="_(* #,##0_);_(* \(#,##0\);_(* &quot;-&quot;_);_(@_)"/>
  </numFmts>
  <fonts count="9" x14ac:knownFonts="1">
    <font>
      <sz val="11"/>
      <color theme="1"/>
      <name val="Calibri"/>
      <family val="2"/>
      <scheme val="minor"/>
    </font>
    <font>
      <sz val="9"/>
      <color theme="1"/>
      <name val="Times New Roman"/>
      <family val="1"/>
    </font>
    <font>
      <b/>
      <sz val="9"/>
      <color theme="1"/>
      <name val="Times New Roman"/>
      <family val="1"/>
    </font>
    <font>
      <sz val="11"/>
      <color theme="1"/>
      <name val="Times New Roman"/>
      <family val="1"/>
    </font>
    <font>
      <sz val="11"/>
      <color theme="1"/>
      <name val="Calibri"/>
      <family val="2"/>
      <scheme val="minor"/>
    </font>
    <font>
      <sz val="8"/>
      <name val="Calibri"/>
      <family val="2"/>
      <scheme val="minor"/>
    </font>
    <font>
      <sz val="9"/>
      <name val="Times New Roman"/>
      <family val="1"/>
    </font>
    <font>
      <sz val="9"/>
      <color theme="1"/>
      <name val="Calibri"/>
      <family val="2"/>
      <scheme val="minor"/>
    </font>
    <font>
      <b/>
      <sz val="9"/>
      <color theme="1"/>
      <name val="Calibri"/>
      <family val="2"/>
      <scheme val="minor"/>
    </font>
  </fonts>
  <fills count="2">
    <fill>
      <patternFill patternType="none"/>
    </fill>
    <fill>
      <patternFill patternType="gray125"/>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1" fontId="4" fillId="0" borderId="0" applyFont="0" applyFill="0" applyBorder="0" applyAlignment="0" applyProtection="0"/>
    <xf numFmtId="43" fontId="4" fillId="0" borderId="0" applyFont="0" applyFill="0" applyBorder="0" applyAlignment="0" applyProtection="0"/>
  </cellStyleXfs>
  <cellXfs count="253">
    <xf numFmtId="0" fontId="0" fillId="0" borderId="0" xfId="0"/>
    <xf numFmtId="0" fontId="1" fillId="0" borderId="0" xfId="0" applyFont="1" applyAlignment="1">
      <alignment horizontal="left" vertical="center"/>
    </xf>
    <xf numFmtId="3" fontId="1" fillId="0" borderId="0" xfId="0" applyNumberFormat="1" applyFont="1" applyAlignment="1">
      <alignment horizontal="left" vertical="center"/>
    </xf>
    <xf numFmtId="164" fontId="1" fillId="0" borderId="0" xfId="0" applyNumberFormat="1" applyFont="1" applyAlignment="1">
      <alignment horizontal="left" vertical="center"/>
    </xf>
    <xf numFmtId="42" fontId="0" fillId="0" borderId="0" xfId="0" applyNumberFormat="1"/>
    <xf numFmtId="0" fontId="2" fillId="0" borderId="0" xfId="0" applyFont="1" applyAlignment="1">
      <alignment vertical="center"/>
    </xf>
    <xf numFmtId="165" fontId="0" fillId="0" borderId="0" xfId="0" applyNumberFormat="1"/>
    <xf numFmtId="0" fontId="0" fillId="0" borderId="0" xfId="0" applyAlignment="1">
      <alignment horizontal="left"/>
    </xf>
    <xf numFmtId="3" fontId="0" fillId="0" borderId="0" xfId="0" applyNumberFormat="1"/>
    <xf numFmtId="164" fontId="0" fillId="0" borderId="0" xfId="0" applyNumberFormat="1"/>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42" fontId="2" fillId="0" borderId="1" xfId="0" applyNumberFormat="1" applyFont="1" applyBorder="1" applyAlignment="1">
      <alignment horizontal="center" vertical="center" wrapText="1"/>
    </xf>
    <xf numFmtId="0" fontId="0" fillId="0" borderId="1" xfId="0" applyBorder="1" applyAlignment="1">
      <alignment horizontal="center" vertical="top"/>
    </xf>
    <xf numFmtId="0" fontId="1" fillId="0" borderId="1" xfId="0" applyFont="1" applyBorder="1" applyAlignment="1">
      <alignment vertical="top" wrapText="1"/>
    </xf>
    <xf numFmtId="165" fontId="1" fillId="0" borderId="1" xfId="0" applyNumberFormat="1" applyFont="1" applyBorder="1" applyAlignment="1">
      <alignment horizontal="center" vertical="top" wrapText="1"/>
    </xf>
    <xf numFmtId="165" fontId="1" fillId="0" borderId="1" xfId="0" applyNumberFormat="1" applyFont="1" applyBorder="1" applyAlignment="1">
      <alignment horizontal="left" vertical="top" wrapText="1"/>
    </xf>
    <xf numFmtId="165" fontId="1" fillId="0" borderId="1" xfId="0" applyNumberFormat="1" applyFont="1" applyBorder="1" applyAlignment="1">
      <alignment vertical="top" wrapText="1"/>
    </xf>
    <xf numFmtId="164" fontId="1" fillId="0" borderId="1" xfId="0" quotePrefix="1" applyNumberFormat="1" applyFont="1" applyBorder="1" applyAlignment="1">
      <alignment horizontal="right" vertical="top" wrapText="1"/>
    </xf>
    <xf numFmtId="164" fontId="1" fillId="0" borderId="1" xfId="0" quotePrefix="1" applyNumberFormat="1" applyFont="1" applyBorder="1" applyAlignment="1">
      <alignment horizontal="center" vertical="top" wrapText="1"/>
    </xf>
    <xf numFmtId="166" fontId="1" fillId="0" borderId="1" xfId="0" quotePrefix="1" applyNumberFormat="1" applyFont="1" applyBorder="1" applyAlignment="1">
      <alignment horizontal="center" vertical="top" wrapText="1"/>
    </xf>
    <xf numFmtId="164" fontId="1" fillId="0" borderId="1" xfId="0" applyNumberFormat="1" applyFont="1" applyBorder="1" applyAlignment="1">
      <alignment horizontal="right" vertical="top" wrapText="1"/>
    </xf>
    <xf numFmtId="0" fontId="1" fillId="0" borderId="1" xfId="0" applyFont="1" applyBorder="1" applyAlignment="1">
      <alignment horizontal="left" vertical="top" wrapText="1"/>
    </xf>
    <xf numFmtId="0" fontId="3" fillId="0" borderId="0" xfId="0" applyFont="1"/>
    <xf numFmtId="0" fontId="3" fillId="0" borderId="0" xfId="0" applyFont="1" applyAlignment="1">
      <alignment horizontal="center" vertical="center"/>
    </xf>
    <xf numFmtId="0" fontId="3" fillId="0" borderId="0" xfId="0" applyFont="1" applyAlignment="1">
      <alignment horizontal="left"/>
    </xf>
    <xf numFmtId="42" fontId="3" fillId="0" borderId="0" xfId="0" applyNumberFormat="1" applyFont="1"/>
    <xf numFmtId="0" fontId="1" fillId="0" borderId="0" xfId="0" applyFont="1" applyAlignment="1">
      <alignment horizontal="center" vertical="center"/>
    </xf>
    <xf numFmtId="164" fontId="3" fillId="0" borderId="0" xfId="0" applyNumberFormat="1" applyFont="1"/>
    <xf numFmtId="0" fontId="0" fillId="0" borderId="2" xfId="0" applyBorder="1" applyAlignment="1">
      <alignment horizontal="center" vertical="top"/>
    </xf>
    <xf numFmtId="0" fontId="1" fillId="0" borderId="2" xfId="0" applyFont="1" applyBorder="1" applyAlignment="1">
      <alignment vertical="top" wrapText="1"/>
    </xf>
    <xf numFmtId="165" fontId="1" fillId="0" borderId="2" xfId="0" applyNumberFormat="1" applyFont="1" applyBorder="1" applyAlignment="1">
      <alignment horizontal="center" vertical="top" wrapText="1"/>
    </xf>
    <xf numFmtId="165" fontId="1" fillId="0" borderId="2" xfId="0" applyNumberFormat="1" applyFont="1" applyBorder="1" applyAlignment="1">
      <alignment horizontal="left" vertical="top" wrapText="1"/>
    </xf>
    <xf numFmtId="165" fontId="1" fillId="0" borderId="2" xfId="0" applyNumberFormat="1" applyFont="1" applyBorder="1" applyAlignment="1">
      <alignment vertical="top" wrapText="1"/>
    </xf>
    <xf numFmtId="164" fontId="1" fillId="0" borderId="2" xfId="0" quotePrefix="1" applyNumberFormat="1" applyFont="1" applyBorder="1" applyAlignment="1">
      <alignment horizontal="right" vertical="top" wrapText="1"/>
    </xf>
    <xf numFmtId="164" fontId="1" fillId="0" borderId="2" xfId="0" quotePrefix="1" applyNumberFormat="1" applyFont="1" applyBorder="1" applyAlignment="1">
      <alignment horizontal="center" vertical="top" wrapText="1"/>
    </xf>
    <xf numFmtId="166" fontId="1" fillId="0" borderId="2" xfId="0" quotePrefix="1" applyNumberFormat="1" applyFont="1" applyBorder="1" applyAlignment="1">
      <alignment horizontal="center" vertical="top" wrapText="1"/>
    </xf>
    <xf numFmtId="164" fontId="1" fillId="0" borderId="2" xfId="0" applyNumberFormat="1" applyFont="1" applyBorder="1" applyAlignment="1">
      <alignment horizontal="right" vertical="top" wrapText="1"/>
    </xf>
    <xf numFmtId="0" fontId="1" fillId="0" borderId="2" xfId="0" applyFont="1" applyBorder="1" applyAlignment="1">
      <alignment horizontal="left" vertical="top" wrapText="1"/>
    </xf>
    <xf numFmtId="165" fontId="1" fillId="0" borderId="3" xfId="0" applyNumberFormat="1" applyFont="1" applyBorder="1" applyAlignment="1">
      <alignment vertical="top" wrapText="1"/>
    </xf>
    <xf numFmtId="164" fontId="1" fillId="0" borderId="3" xfId="0" quotePrefix="1" applyNumberFormat="1" applyFont="1" applyBorder="1" applyAlignment="1">
      <alignment horizontal="right" vertical="top" wrapText="1"/>
    </xf>
    <xf numFmtId="164" fontId="1" fillId="0" borderId="3" xfId="0" quotePrefix="1" applyNumberFormat="1" applyFont="1" applyBorder="1" applyAlignment="1">
      <alignment horizontal="center" vertical="top" wrapText="1"/>
    </xf>
    <xf numFmtId="166" fontId="1" fillId="0" borderId="3" xfId="0" quotePrefix="1" applyNumberFormat="1" applyFont="1" applyBorder="1" applyAlignment="1">
      <alignment horizontal="center" vertical="top" wrapText="1"/>
    </xf>
    <xf numFmtId="164" fontId="1" fillId="0" borderId="3" xfId="0" applyNumberFormat="1" applyFont="1" applyBorder="1" applyAlignment="1">
      <alignment horizontal="right" vertical="top" wrapText="1"/>
    </xf>
    <xf numFmtId="41" fontId="0" fillId="0" borderId="0" xfId="1" applyFont="1"/>
    <xf numFmtId="165" fontId="1" fillId="0" borderId="4" xfId="0" applyNumberFormat="1" applyFont="1" applyBorder="1" applyAlignment="1">
      <alignment vertical="top" wrapText="1"/>
    </xf>
    <xf numFmtId="164" fontId="1" fillId="0" borderId="4" xfId="0" quotePrefix="1" applyNumberFormat="1" applyFont="1" applyBorder="1" applyAlignment="1">
      <alignment horizontal="right" vertical="top" wrapText="1"/>
    </xf>
    <xf numFmtId="164" fontId="1" fillId="0" borderId="4" xfId="0" quotePrefix="1" applyNumberFormat="1" applyFont="1" applyBorder="1" applyAlignment="1">
      <alignment horizontal="center" vertical="top" wrapText="1"/>
    </xf>
    <xf numFmtId="166" fontId="1" fillId="0" borderId="4" xfId="0" quotePrefix="1" applyNumberFormat="1" applyFont="1" applyBorder="1" applyAlignment="1">
      <alignment horizontal="center" vertical="top" wrapText="1"/>
    </xf>
    <xf numFmtId="164" fontId="1" fillId="0" borderId="4" xfId="0" applyNumberFormat="1" applyFont="1" applyBorder="1" applyAlignment="1">
      <alignment horizontal="right" vertical="top" wrapText="1"/>
    </xf>
    <xf numFmtId="41" fontId="6" fillId="0" borderId="1" xfId="1" applyFont="1" applyFill="1" applyBorder="1" applyAlignment="1">
      <alignment vertical="center"/>
    </xf>
    <xf numFmtId="41" fontId="6" fillId="0" borderId="1" xfId="1" applyFont="1" applyFill="1" applyBorder="1"/>
    <xf numFmtId="41" fontId="6" fillId="0" borderId="4" xfId="1" applyFont="1" applyFill="1" applyBorder="1"/>
    <xf numFmtId="41" fontId="6" fillId="0" borderId="1" xfId="1" applyFont="1" applyBorder="1"/>
    <xf numFmtId="41" fontId="6" fillId="0" borderId="3" xfId="1" applyFont="1" applyFill="1" applyBorder="1"/>
    <xf numFmtId="165" fontId="1" fillId="0" borderId="1" xfId="0" applyNumberFormat="1"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top"/>
    </xf>
    <xf numFmtId="0" fontId="1" fillId="0" borderId="0" xfId="0" applyFont="1" applyAlignment="1">
      <alignment vertical="top" wrapText="1"/>
    </xf>
    <xf numFmtId="165" fontId="1" fillId="0" borderId="0" xfId="0" applyNumberFormat="1" applyFont="1" applyAlignment="1">
      <alignment horizontal="left" vertical="top" wrapText="1"/>
    </xf>
    <xf numFmtId="165" fontId="1" fillId="0" borderId="0" xfId="0" applyNumberFormat="1" applyFont="1" applyAlignment="1">
      <alignment horizontal="center" vertical="center" wrapText="1"/>
    </xf>
    <xf numFmtId="165" fontId="1" fillId="0" borderId="0" xfId="0" applyNumberFormat="1" applyFont="1" applyAlignment="1">
      <alignment vertical="top" wrapText="1"/>
    </xf>
    <xf numFmtId="164" fontId="1" fillId="0" borderId="0" xfId="0" quotePrefix="1" applyNumberFormat="1" applyFont="1" applyAlignment="1">
      <alignment horizontal="right" vertical="top" wrapText="1"/>
    </xf>
    <xf numFmtId="164" fontId="1" fillId="0" borderId="0" xfId="0" quotePrefix="1" applyNumberFormat="1" applyFont="1" applyAlignment="1">
      <alignment horizontal="center" vertical="top" wrapText="1"/>
    </xf>
    <xf numFmtId="166" fontId="1" fillId="0" borderId="0" xfId="0" quotePrefix="1" applyNumberFormat="1" applyFont="1" applyAlignment="1">
      <alignment horizontal="center" vertical="top" wrapText="1"/>
    </xf>
    <xf numFmtId="164" fontId="1" fillId="0" borderId="0" xfId="0" applyNumberFormat="1" applyFont="1" applyAlignment="1">
      <alignment horizontal="right" vertical="top" wrapText="1"/>
    </xf>
    <xf numFmtId="0" fontId="1" fillId="0" borderId="0" xfId="0" applyFont="1" applyAlignment="1">
      <alignment horizontal="left" vertical="top" wrapText="1"/>
    </xf>
    <xf numFmtId="0" fontId="2" fillId="0" borderId="5" xfId="0" applyFont="1" applyBorder="1" applyAlignment="1">
      <alignment horizontal="center" vertical="center" wrapText="1"/>
    </xf>
    <xf numFmtId="165"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2" fontId="2" fillId="0" borderId="5" xfId="0" applyNumberFormat="1" applyFont="1" applyBorder="1" applyAlignment="1">
      <alignment horizontal="center" vertical="center" wrapText="1"/>
    </xf>
    <xf numFmtId="0" fontId="0" fillId="0" borderId="5" xfId="0" applyBorder="1" applyAlignment="1">
      <alignment horizontal="center" vertical="top"/>
    </xf>
    <xf numFmtId="0" fontId="1" fillId="0" borderId="5" xfId="0" applyFont="1" applyBorder="1" applyAlignment="1">
      <alignment vertical="top" wrapText="1"/>
    </xf>
    <xf numFmtId="165" fontId="1" fillId="0" borderId="5" xfId="0" applyNumberFormat="1" applyFont="1" applyBorder="1" applyAlignment="1">
      <alignment horizontal="left" vertical="top" wrapText="1"/>
    </xf>
    <xf numFmtId="165" fontId="1" fillId="0" borderId="5" xfId="0" applyNumberFormat="1" applyFont="1" applyBorder="1" applyAlignment="1">
      <alignment horizontal="center" vertical="center" wrapText="1"/>
    </xf>
    <xf numFmtId="165" fontId="1" fillId="0" borderId="5" xfId="0" applyNumberFormat="1" applyFont="1" applyBorder="1" applyAlignment="1">
      <alignment vertical="top" wrapText="1"/>
    </xf>
    <xf numFmtId="164" fontId="1" fillId="0" borderId="5" xfId="0" quotePrefix="1" applyNumberFormat="1" applyFont="1" applyBorder="1" applyAlignment="1">
      <alignment horizontal="right" vertical="top" wrapText="1"/>
    </xf>
    <xf numFmtId="164" fontId="1" fillId="0" borderId="5" xfId="0" quotePrefix="1" applyNumberFormat="1" applyFont="1" applyBorder="1" applyAlignment="1">
      <alignment horizontal="center" vertical="top" wrapText="1"/>
    </xf>
    <xf numFmtId="166" fontId="1" fillId="0" borderId="5" xfId="0" quotePrefix="1" applyNumberFormat="1" applyFont="1" applyBorder="1" applyAlignment="1">
      <alignment horizontal="center" vertical="top" wrapText="1"/>
    </xf>
    <xf numFmtId="164" fontId="1" fillId="0" borderId="5" xfId="0" applyNumberFormat="1" applyFont="1" applyBorder="1" applyAlignment="1">
      <alignment horizontal="right" vertical="top" wrapText="1"/>
    </xf>
    <xf numFmtId="0" fontId="1" fillId="0" borderId="5" xfId="0" applyFont="1" applyBorder="1" applyAlignment="1">
      <alignment horizontal="left" vertical="top" wrapText="1"/>
    </xf>
    <xf numFmtId="0" fontId="7" fillId="0" borderId="0" xfId="0" applyFont="1" applyAlignment="1">
      <alignment horizontal="left" vertical="center"/>
    </xf>
    <xf numFmtId="3" fontId="7" fillId="0" borderId="0" xfId="0" applyNumberFormat="1" applyFont="1" applyAlignment="1">
      <alignment horizontal="left" vertical="center"/>
    </xf>
    <xf numFmtId="164" fontId="7" fillId="0" borderId="0" xfId="0" applyNumberFormat="1" applyFont="1" applyAlignment="1">
      <alignment horizontal="left" vertical="center"/>
    </xf>
    <xf numFmtId="0" fontId="8" fillId="0" borderId="0" xfId="0" applyFont="1" applyAlignment="1">
      <alignment vertical="center"/>
    </xf>
    <xf numFmtId="0" fontId="7" fillId="0" borderId="5" xfId="0" applyFont="1" applyBorder="1" applyAlignment="1">
      <alignment vertical="top" wrapText="1"/>
    </xf>
    <xf numFmtId="165" fontId="7" fillId="0" borderId="5" xfId="0" applyNumberFormat="1" applyFont="1" applyBorder="1" applyAlignment="1">
      <alignment horizontal="left" vertical="top" wrapText="1"/>
    </xf>
    <xf numFmtId="0" fontId="7" fillId="0" borderId="5" xfId="0" applyFont="1" applyBorder="1" applyAlignment="1">
      <alignment horizontal="left" vertical="top" wrapText="1"/>
    </xf>
    <xf numFmtId="165" fontId="7" fillId="0" borderId="5" xfId="0" applyNumberFormat="1" applyFont="1" applyBorder="1" applyAlignment="1">
      <alignment vertical="center" wrapText="1"/>
    </xf>
    <xf numFmtId="165" fontId="7" fillId="0" borderId="5" xfId="0" applyNumberFormat="1" applyFont="1" applyBorder="1" applyAlignment="1">
      <alignment vertical="top" wrapText="1"/>
    </xf>
    <xf numFmtId="164" fontId="7" fillId="0" borderId="5" xfId="0" quotePrefix="1" applyNumberFormat="1" applyFont="1" applyBorder="1" applyAlignment="1">
      <alignment horizontal="right" vertical="top" wrapText="1"/>
    </xf>
    <xf numFmtId="164" fontId="7" fillId="0" borderId="5" xfId="0" quotePrefix="1" applyNumberFormat="1" applyFont="1" applyBorder="1" applyAlignment="1">
      <alignment horizontal="center" vertical="top" wrapText="1"/>
    </xf>
    <xf numFmtId="166" fontId="7" fillId="0" borderId="5" xfId="0" quotePrefix="1" applyNumberFormat="1" applyFont="1" applyBorder="1" applyAlignment="1">
      <alignment horizontal="center" vertical="top" wrapText="1"/>
    </xf>
    <xf numFmtId="0" fontId="0" fillId="0" borderId="0" xfId="0"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left" wrapText="1"/>
    </xf>
    <xf numFmtId="165" fontId="7" fillId="0" borderId="5" xfId="0" applyNumberFormat="1" applyFont="1" applyBorder="1" applyAlignment="1">
      <alignment vertical="center"/>
    </xf>
    <xf numFmtId="3" fontId="7" fillId="0" borderId="5" xfId="0" applyNumberFormat="1" applyFont="1" applyBorder="1"/>
    <xf numFmtId="164" fontId="7" fillId="0" borderId="5" xfId="0" applyNumberFormat="1" applyFont="1" applyBorder="1"/>
    <xf numFmtId="0" fontId="7" fillId="0" borderId="0" xfId="0" applyFont="1"/>
    <xf numFmtId="42" fontId="7" fillId="0" borderId="5" xfId="0" applyNumberFormat="1" applyFont="1" applyBorder="1" applyAlignment="1">
      <alignment vertical="top" wrapText="1"/>
    </xf>
    <xf numFmtId="165" fontId="7" fillId="0" borderId="5" xfId="0" applyNumberFormat="1" applyFont="1" applyBorder="1" applyAlignment="1">
      <alignment vertical="top"/>
    </xf>
    <xf numFmtId="0" fontId="7" fillId="0" borderId="5" xfId="0" applyFont="1" applyBorder="1" applyAlignment="1">
      <alignment vertical="top"/>
    </xf>
    <xf numFmtId="165" fontId="7" fillId="0" borderId="5" xfId="0" applyNumberFormat="1" applyFont="1" applyBorder="1" applyAlignment="1">
      <alignment horizontal="center" vertical="center"/>
    </xf>
    <xf numFmtId="164" fontId="7" fillId="0" borderId="5" xfId="0" applyNumberFormat="1" applyFont="1" applyBorder="1" applyAlignment="1">
      <alignment vertical="center" wrapText="1"/>
    </xf>
    <xf numFmtId="3" fontId="7" fillId="0" borderId="5" xfId="0" applyNumberFormat="1" applyFont="1" applyBorder="1" applyAlignment="1">
      <alignment vertical="center"/>
    </xf>
    <xf numFmtId="41" fontId="7" fillId="0" borderId="5" xfId="2" applyNumberFormat="1" applyFont="1" applyBorder="1" applyAlignment="1">
      <alignment vertical="center"/>
    </xf>
    <xf numFmtId="0" fontId="8" fillId="0" borderId="5" xfId="0" applyFont="1" applyBorder="1" applyAlignment="1">
      <alignment horizontal="center" vertical="center" wrapText="1"/>
    </xf>
    <xf numFmtId="165" fontId="8" fillId="0" borderId="5"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42" fontId="8" fillId="0" borderId="5" xfId="0" applyNumberFormat="1" applyFont="1" applyBorder="1" applyAlignment="1">
      <alignment horizontal="center" vertical="center" wrapText="1"/>
    </xf>
    <xf numFmtId="0" fontId="7" fillId="0" borderId="5" xfId="0" applyFont="1" applyBorder="1" applyAlignment="1">
      <alignment horizontal="center" vertical="top"/>
    </xf>
    <xf numFmtId="41" fontId="7" fillId="0" borderId="5" xfId="1" applyFont="1" applyBorder="1" applyAlignment="1">
      <alignment vertical="center"/>
    </xf>
    <xf numFmtId="165" fontId="7" fillId="0" borderId="5" xfId="0" applyNumberFormat="1" applyFont="1" applyBorder="1" applyAlignment="1">
      <alignment horizontal="center" vertical="center" wrapText="1"/>
    </xf>
    <xf numFmtId="165" fontId="7" fillId="0" borderId="0" xfId="0" applyNumberFormat="1" applyFont="1"/>
    <xf numFmtId="0" fontId="7" fillId="0" borderId="0" xfId="0" applyFont="1" applyAlignment="1">
      <alignment horizontal="left"/>
    </xf>
    <xf numFmtId="3" fontId="7" fillId="0" borderId="0" xfId="0" applyNumberFormat="1" applyFont="1"/>
    <xf numFmtId="164" fontId="7" fillId="0" borderId="0" xfId="0" applyNumberFormat="1" applyFont="1"/>
    <xf numFmtId="0" fontId="7" fillId="0" borderId="5" xfId="0" applyFont="1" applyBorder="1" applyAlignment="1">
      <alignment horizontal="justify" vertical="center" wrapText="1"/>
    </xf>
    <xf numFmtId="0" fontId="7" fillId="0" borderId="5" xfId="0" applyFont="1" applyBorder="1" applyAlignment="1">
      <alignment wrapText="1"/>
    </xf>
    <xf numFmtId="165" fontId="7" fillId="0" borderId="5" xfId="0" applyNumberFormat="1" applyFont="1" applyBorder="1" applyAlignment="1">
      <alignment horizontal="left" vertical="top"/>
    </xf>
    <xf numFmtId="0" fontId="7" fillId="0" borderId="5" xfId="0" applyFont="1" applyBorder="1" applyAlignment="1">
      <alignment horizontal="justify" vertical="top" wrapText="1"/>
    </xf>
    <xf numFmtId="41" fontId="7" fillId="0" borderId="5" xfId="1" applyFont="1" applyBorder="1" applyAlignment="1">
      <alignment horizontal="right" vertical="center"/>
    </xf>
    <xf numFmtId="164" fontId="7" fillId="0" borderId="5" xfId="0" applyNumberFormat="1" applyFont="1" applyBorder="1" applyAlignment="1">
      <alignment vertical="center"/>
    </xf>
    <xf numFmtId="42" fontId="7" fillId="0" borderId="5" xfId="0" applyNumberFormat="1" applyFont="1" applyBorder="1" applyAlignment="1">
      <alignment horizontal="left" vertical="center" wrapText="1"/>
    </xf>
    <xf numFmtId="0" fontId="7" fillId="0" borderId="0" xfId="0" applyFont="1" applyAlignment="1">
      <alignment horizontal="center" vertical="top"/>
    </xf>
    <xf numFmtId="0" fontId="7" fillId="0" borderId="0" xfId="0" applyFont="1" applyAlignment="1">
      <alignment vertical="top"/>
    </xf>
    <xf numFmtId="165" fontId="7" fillId="0" borderId="0" xfId="0" applyNumberFormat="1" applyFont="1" applyAlignment="1">
      <alignment horizontal="left" vertical="top"/>
    </xf>
    <xf numFmtId="0" fontId="7" fillId="0" borderId="0" xfId="0" applyFont="1" applyAlignment="1">
      <alignment horizontal="left" vertical="top" wrapText="1"/>
    </xf>
    <xf numFmtId="165" fontId="7" fillId="0" borderId="0" xfId="0" applyNumberFormat="1" applyFont="1" applyAlignment="1">
      <alignment horizontal="center" vertical="center" wrapText="1"/>
    </xf>
    <xf numFmtId="165" fontId="7" fillId="0" borderId="0" xfId="0" applyNumberFormat="1" applyFont="1" applyAlignment="1">
      <alignment vertical="top" wrapText="1"/>
    </xf>
    <xf numFmtId="41" fontId="7" fillId="0" borderId="0" xfId="1" applyFont="1" applyBorder="1" applyAlignment="1">
      <alignment horizontal="right" vertical="center"/>
    </xf>
    <xf numFmtId="42" fontId="7" fillId="0" borderId="0" xfId="0" applyNumberFormat="1" applyFont="1" applyAlignment="1">
      <alignment vertical="top" wrapText="1"/>
    </xf>
    <xf numFmtId="165" fontId="7" fillId="0" borderId="5" xfId="0" applyNumberFormat="1" applyFont="1" applyBorder="1"/>
    <xf numFmtId="42" fontId="7" fillId="0" borderId="0" xfId="0" applyNumberFormat="1" applyFont="1"/>
    <xf numFmtId="41" fontId="7" fillId="0" borderId="0" xfId="1" applyFont="1" applyBorder="1"/>
    <xf numFmtId="42" fontId="7" fillId="0" borderId="5" xfId="0" applyNumberFormat="1" applyFont="1" applyBorder="1" applyAlignment="1">
      <alignment wrapText="1"/>
    </xf>
    <xf numFmtId="41" fontId="7" fillId="0" borderId="0" xfId="1" applyFont="1"/>
    <xf numFmtId="165" fontId="7" fillId="0" borderId="0" xfId="0" applyNumberFormat="1" applyFont="1" applyAlignment="1">
      <alignment horizontal="center" vertical="center"/>
    </xf>
    <xf numFmtId="164" fontId="7" fillId="0" borderId="0" xfId="2" applyNumberFormat="1" applyFont="1" applyAlignment="1">
      <alignment horizontal="left" vertical="center"/>
    </xf>
    <xf numFmtId="164" fontId="7" fillId="0" borderId="0" xfId="2" applyNumberFormat="1" applyFont="1"/>
    <xf numFmtId="164" fontId="8" fillId="0" borderId="5" xfId="2" applyNumberFormat="1" applyFont="1" applyBorder="1" applyAlignment="1">
      <alignment horizontal="center" vertical="center" wrapText="1"/>
    </xf>
    <xf numFmtId="164" fontId="7" fillId="0" borderId="5" xfId="2" applyNumberFormat="1" applyFont="1" applyBorder="1" applyAlignment="1">
      <alignment vertical="center"/>
    </xf>
    <xf numFmtId="164" fontId="7" fillId="0" borderId="5" xfId="2" applyNumberFormat="1" applyFont="1" applyBorder="1"/>
    <xf numFmtId="164" fontId="7" fillId="0" borderId="0" xfId="2" applyNumberFormat="1" applyFont="1" applyBorder="1"/>
    <xf numFmtId="0" fontId="7" fillId="0" borderId="5" xfId="0" applyFont="1" applyBorder="1" applyAlignment="1">
      <alignment horizontal="left" vertical="center" wrapText="1"/>
    </xf>
    <xf numFmtId="43" fontId="7" fillId="0" borderId="0" xfId="2" applyFont="1" applyAlignment="1">
      <alignment horizontal="left"/>
    </xf>
    <xf numFmtId="164" fontId="7" fillId="0" borderId="5" xfId="2" applyNumberFormat="1" applyFont="1" applyBorder="1" applyAlignment="1">
      <alignment horizontal="right" wrapText="1"/>
    </xf>
    <xf numFmtId="0" fontId="7" fillId="0" borderId="0" xfId="0" applyFont="1" applyAlignment="1">
      <alignment horizontal="left" vertical="center"/>
    </xf>
    <xf numFmtId="0" fontId="7" fillId="0" borderId="0" xfId="0" applyFont="1"/>
    <xf numFmtId="0" fontId="7" fillId="0" borderId="0" xfId="0" applyFont="1"/>
    <xf numFmtId="0" fontId="7" fillId="0" borderId="0" xfId="0" applyFont="1" applyBorder="1" applyAlignment="1">
      <alignment horizontal="center" vertical="top"/>
    </xf>
    <xf numFmtId="0" fontId="7" fillId="0" borderId="0" xfId="0" applyFont="1" applyBorder="1" applyAlignment="1">
      <alignment vertical="top"/>
    </xf>
    <xf numFmtId="165" fontId="7" fillId="0" borderId="0" xfId="0" applyNumberFormat="1" applyFont="1" applyBorder="1" applyAlignment="1">
      <alignment horizontal="center" vertical="center"/>
    </xf>
    <xf numFmtId="0" fontId="7" fillId="0" borderId="0" xfId="0" applyFont="1" applyBorder="1" applyAlignment="1">
      <alignment horizontal="left" vertical="center" wrapText="1"/>
    </xf>
    <xf numFmtId="165" fontId="7" fillId="0" borderId="0" xfId="0" applyNumberFormat="1" applyFont="1" applyBorder="1" applyAlignment="1">
      <alignment vertical="center" wrapText="1"/>
    </xf>
    <xf numFmtId="165" fontId="7" fillId="0" borderId="0" xfId="0" applyNumberFormat="1" applyFont="1" applyBorder="1" applyAlignment="1">
      <alignment vertical="top" wrapText="1"/>
    </xf>
    <xf numFmtId="165" fontId="7" fillId="0" borderId="0" xfId="0" applyNumberFormat="1" applyFont="1" applyBorder="1"/>
    <xf numFmtId="3" fontId="7" fillId="0" borderId="0" xfId="0" applyNumberFormat="1" applyFont="1" applyBorder="1"/>
    <xf numFmtId="164" fontId="7" fillId="0" borderId="0" xfId="0" applyNumberFormat="1" applyFont="1" applyBorder="1"/>
    <xf numFmtId="164" fontId="7" fillId="0" borderId="0" xfId="2" applyNumberFormat="1" applyFont="1" applyBorder="1" applyAlignment="1">
      <alignment horizontal="right" wrapText="1"/>
    </xf>
    <xf numFmtId="42" fontId="7" fillId="0" borderId="0" xfId="0" applyNumberFormat="1" applyFont="1" applyBorder="1" applyAlignment="1">
      <alignment wrapText="1"/>
    </xf>
    <xf numFmtId="164" fontId="7" fillId="0" borderId="5" xfId="2" applyNumberFormat="1" applyFont="1" applyBorder="1" applyAlignment="1">
      <alignment horizontal="right" vertical="center" wrapText="1"/>
    </xf>
    <xf numFmtId="3" fontId="7" fillId="0" borderId="5" xfId="0" applyNumberFormat="1" applyFont="1" applyBorder="1" applyAlignment="1">
      <alignment vertical="center" wrapText="1"/>
    </xf>
    <xf numFmtId="164" fontId="7" fillId="0" borderId="5" xfId="0" applyNumberFormat="1"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1" fillId="0" borderId="0" xfId="0" applyFont="1" applyAlignment="1">
      <alignment horizontal="left" vertical="center"/>
    </xf>
    <xf numFmtId="0" fontId="2" fillId="0" borderId="0" xfId="0" applyFont="1" applyAlignment="1">
      <alignment horizontal="left" vertical="center" wrapText="1"/>
    </xf>
    <xf numFmtId="3" fontId="3" fillId="0" borderId="0" xfId="0" applyNumberFormat="1" applyFont="1" applyAlignment="1">
      <alignment horizontal="center" vertical="top" wrapText="1"/>
    </xf>
    <xf numFmtId="0" fontId="3" fillId="0" borderId="0" xfId="0" applyFont="1"/>
    <xf numFmtId="0" fontId="0" fillId="0" borderId="0" xfId="0" applyAlignment="1">
      <alignment horizontal="center"/>
    </xf>
    <xf numFmtId="0" fontId="0" fillId="0" borderId="0" xfId="0"/>
    <xf numFmtId="0" fontId="7" fillId="0" borderId="0" xfId="0" applyFont="1" applyAlignment="1">
      <alignment horizontal="left" vertical="center"/>
    </xf>
    <xf numFmtId="0" fontId="8" fillId="0" borderId="0" xfId="0" applyFont="1" applyAlignment="1">
      <alignment horizontal="left" vertical="center" wrapText="1"/>
    </xf>
    <xf numFmtId="3" fontId="0" fillId="0" borderId="0" xfId="0" applyNumberFormat="1" applyAlignment="1">
      <alignment horizontal="center" vertical="top" wrapText="1"/>
    </xf>
    <xf numFmtId="0" fontId="7" fillId="0" borderId="0" xfId="0" applyFont="1"/>
    <xf numFmtId="0" fontId="7" fillId="0" borderId="0" xfId="0" applyFont="1" applyAlignment="1">
      <alignment horizontal="center"/>
    </xf>
    <xf numFmtId="3" fontId="7" fillId="0" borderId="0" xfId="0" applyNumberFormat="1" applyFont="1" applyAlignment="1">
      <alignment horizontal="center" vertical="top" wrapText="1"/>
    </xf>
    <xf numFmtId="0" fontId="1" fillId="0" borderId="0" xfId="0" applyFont="1"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Font="1" applyAlignment="1">
      <alignment vertical="center" wrapText="1"/>
    </xf>
    <xf numFmtId="0" fontId="3" fillId="0" borderId="0" xfId="0" applyFont="1" applyAlignment="1">
      <alignment horizontal="left" vertical="top"/>
    </xf>
    <xf numFmtId="165" fontId="0" fillId="0" borderId="0" xfId="0" applyNumberFormat="1" applyAlignment="1">
      <alignment vertical="top"/>
    </xf>
    <xf numFmtId="3" fontId="0" fillId="0" borderId="0" xfId="0" applyNumberFormat="1" applyAlignment="1">
      <alignment vertical="top"/>
    </xf>
    <xf numFmtId="164" fontId="0" fillId="0" borderId="0" xfId="0" applyNumberFormat="1" applyAlignment="1">
      <alignment vertical="top"/>
    </xf>
    <xf numFmtId="0" fontId="3" fillId="0" borderId="0" xfId="0" applyFont="1" applyAlignment="1">
      <alignment horizontal="center" vertical="top"/>
    </xf>
    <xf numFmtId="0" fontId="8" fillId="0" borderId="5" xfId="0" applyFont="1" applyFill="1" applyBorder="1" applyAlignment="1">
      <alignment horizontal="center" vertical="center" wrapText="1"/>
    </xf>
    <xf numFmtId="165" fontId="8" fillId="0" borderId="5"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wrapText="1"/>
    </xf>
    <xf numFmtId="164" fontId="8" fillId="0" borderId="5" xfId="2" applyNumberFormat="1" applyFont="1" applyFill="1" applyBorder="1" applyAlignment="1">
      <alignment horizontal="center" vertical="center" wrapText="1"/>
    </xf>
    <xf numFmtId="42" fontId="8" fillId="0" borderId="5" xfId="0" applyNumberFormat="1" applyFont="1" applyFill="1" applyBorder="1" applyAlignment="1">
      <alignment horizontal="center" vertical="center" wrapText="1"/>
    </xf>
    <xf numFmtId="0" fontId="7" fillId="0" borderId="0" xfId="0" applyFont="1" applyFill="1"/>
    <xf numFmtId="41" fontId="7" fillId="0" borderId="0" xfId="1" applyFont="1" applyFill="1" applyBorder="1"/>
    <xf numFmtId="0" fontId="7" fillId="0" borderId="5" xfId="0" applyFont="1" applyFill="1" applyBorder="1" applyAlignment="1">
      <alignment horizontal="center" vertical="top"/>
    </xf>
    <xf numFmtId="0" fontId="7" fillId="0" borderId="5" xfId="0" applyFont="1" applyFill="1" applyBorder="1" applyAlignment="1">
      <alignment vertical="top"/>
    </xf>
    <xf numFmtId="165" fontId="7" fillId="0" borderId="5" xfId="0" applyNumberFormat="1" applyFont="1" applyFill="1" applyBorder="1" applyAlignment="1">
      <alignment horizontal="center" vertical="center"/>
    </xf>
    <xf numFmtId="0" fontId="7" fillId="0" borderId="5" xfId="0" applyFont="1" applyFill="1" applyBorder="1" applyAlignment="1">
      <alignment horizontal="justify" vertical="top" wrapText="1"/>
    </xf>
    <xf numFmtId="165" fontId="7" fillId="0" borderId="5" xfId="0" applyNumberFormat="1" applyFont="1" applyFill="1" applyBorder="1" applyAlignment="1">
      <alignment horizontal="center" vertical="center" wrapText="1"/>
    </xf>
    <xf numFmtId="165" fontId="7" fillId="0" borderId="5" xfId="0" applyNumberFormat="1" applyFont="1" applyFill="1" applyBorder="1" applyAlignment="1">
      <alignment vertical="top" wrapText="1"/>
    </xf>
    <xf numFmtId="3" fontId="7" fillId="0" borderId="5" xfId="0" applyNumberFormat="1" applyFont="1" applyFill="1" applyBorder="1"/>
    <xf numFmtId="164" fontId="7" fillId="0" borderId="5" xfId="0" applyNumberFormat="1" applyFont="1" applyFill="1" applyBorder="1"/>
    <xf numFmtId="164" fontId="7" fillId="0" borderId="5" xfId="2" applyNumberFormat="1" applyFont="1" applyFill="1" applyBorder="1" applyAlignment="1">
      <alignment vertical="center"/>
    </xf>
    <xf numFmtId="0" fontId="7" fillId="0" borderId="5" xfId="0" applyFont="1" applyFill="1" applyBorder="1" applyAlignment="1">
      <alignment horizontal="justify" vertical="center" wrapText="1"/>
    </xf>
    <xf numFmtId="41" fontId="7" fillId="0" borderId="0" xfId="1" applyFont="1" applyFill="1" applyBorder="1" applyAlignment="1">
      <alignment vertical="center"/>
    </xf>
    <xf numFmtId="0" fontId="7" fillId="0" borderId="5" xfId="0" applyFont="1" applyFill="1" applyBorder="1" applyAlignment="1">
      <alignment horizontal="left" vertical="top" wrapText="1"/>
    </xf>
    <xf numFmtId="0" fontId="7" fillId="0" borderId="5" xfId="0" applyFont="1" applyFill="1" applyBorder="1" applyAlignment="1">
      <alignment vertical="center" wrapText="1"/>
    </xf>
    <xf numFmtId="42" fontId="7" fillId="0" borderId="5" xfId="0" applyNumberFormat="1" applyFont="1" applyFill="1" applyBorder="1" applyAlignment="1">
      <alignment vertical="top" wrapText="1"/>
    </xf>
    <xf numFmtId="164" fontId="7" fillId="0" borderId="5" xfId="2" applyNumberFormat="1" applyFont="1" applyFill="1" applyBorder="1" applyAlignment="1">
      <alignment horizontal="right" vertical="center"/>
    </xf>
    <xf numFmtId="164" fontId="7" fillId="0" borderId="5" xfId="0" applyNumberFormat="1" applyFont="1" applyFill="1" applyBorder="1" applyAlignment="1">
      <alignment vertical="center"/>
    </xf>
    <xf numFmtId="0" fontId="7" fillId="0" borderId="5" xfId="0" applyFont="1" applyFill="1" applyBorder="1" applyAlignment="1">
      <alignment horizontal="justify" vertical="center"/>
    </xf>
    <xf numFmtId="0" fontId="7" fillId="0" borderId="6" xfId="0" applyFont="1" applyFill="1" applyBorder="1" applyAlignment="1">
      <alignment vertical="top"/>
    </xf>
    <xf numFmtId="165" fontId="7" fillId="0" borderId="6" xfId="0" applyNumberFormat="1" applyFont="1" applyFill="1" applyBorder="1" applyAlignment="1">
      <alignment horizontal="center" vertical="center"/>
    </xf>
    <xf numFmtId="0" fontId="7" fillId="0" borderId="0" xfId="0" applyFont="1" applyFill="1" applyAlignment="1">
      <alignment horizontal="justify" vertical="center"/>
    </xf>
    <xf numFmtId="165" fontId="7" fillId="0" borderId="6" xfId="0" applyNumberFormat="1" applyFont="1" applyFill="1" applyBorder="1" applyAlignment="1">
      <alignment horizontal="center" vertical="center" wrapText="1"/>
    </xf>
    <xf numFmtId="165" fontId="7" fillId="0" borderId="6" xfId="0" applyNumberFormat="1" applyFont="1" applyFill="1" applyBorder="1" applyAlignment="1">
      <alignment vertical="top" wrapText="1"/>
    </xf>
    <xf numFmtId="3" fontId="7" fillId="0" borderId="6" xfId="0" applyNumberFormat="1" applyFont="1" applyFill="1" applyBorder="1"/>
    <xf numFmtId="164" fontId="7" fillId="0" borderId="6" xfId="0" applyNumberFormat="1" applyFont="1" applyFill="1" applyBorder="1"/>
    <xf numFmtId="164" fontId="7" fillId="0" borderId="6" xfId="2" applyNumberFormat="1" applyFont="1" applyFill="1" applyBorder="1" applyAlignment="1">
      <alignment horizontal="right" vertical="center"/>
    </xf>
    <xf numFmtId="0" fontId="7" fillId="0" borderId="7" xfId="0" applyFont="1" applyFill="1" applyBorder="1" applyAlignment="1">
      <alignment horizontal="justify" vertical="center" wrapText="1"/>
    </xf>
    <xf numFmtId="3" fontId="7" fillId="0" borderId="5" xfId="0" applyNumberFormat="1" applyFont="1" applyFill="1" applyBorder="1" applyAlignment="1">
      <alignment horizontal="center" vertical="center"/>
    </xf>
    <xf numFmtId="164" fontId="7" fillId="0" borderId="5" xfId="0" applyNumberFormat="1" applyFont="1" applyFill="1" applyBorder="1" applyAlignment="1">
      <alignment horizontal="center" vertical="center"/>
    </xf>
    <xf numFmtId="164" fontId="7" fillId="0" borderId="5" xfId="0" applyNumberFormat="1" applyFont="1" applyFill="1" applyBorder="1" applyAlignment="1">
      <alignment horizontal="right" vertical="center"/>
    </xf>
    <xf numFmtId="3" fontId="7" fillId="0" borderId="5" xfId="0" applyNumberFormat="1" applyFont="1" applyFill="1" applyBorder="1" applyAlignment="1">
      <alignment horizontal="center"/>
    </xf>
    <xf numFmtId="0" fontId="7" fillId="0" borderId="5" xfId="0" applyFont="1" applyFill="1" applyBorder="1" applyAlignment="1">
      <alignment horizontal="left" vertical="center" wrapText="1"/>
    </xf>
    <xf numFmtId="165" fontId="7" fillId="0" borderId="5" xfId="0" applyNumberFormat="1" applyFont="1" applyFill="1" applyBorder="1" applyAlignment="1">
      <alignment vertical="center" wrapText="1"/>
    </xf>
    <xf numFmtId="3" fontId="7" fillId="0" borderId="5" xfId="0" applyNumberFormat="1" applyFont="1" applyFill="1" applyBorder="1" applyAlignment="1">
      <alignment vertical="center"/>
    </xf>
    <xf numFmtId="42" fontId="7" fillId="0" borderId="5" xfId="0" applyNumberFormat="1" applyFont="1" applyFill="1" applyBorder="1" applyAlignment="1">
      <alignment vertical="center" wrapText="1"/>
    </xf>
    <xf numFmtId="43" fontId="7" fillId="0" borderId="0" xfId="2" applyFont="1" applyFill="1"/>
    <xf numFmtId="0" fontId="7" fillId="0" borderId="5" xfId="0" applyFont="1" applyFill="1" applyBorder="1" applyAlignment="1">
      <alignment horizontal="left" vertical="center"/>
    </xf>
    <xf numFmtId="165" fontId="7" fillId="0" borderId="5" xfId="0" applyNumberFormat="1" applyFont="1" applyFill="1" applyBorder="1" applyAlignment="1">
      <alignment wrapText="1"/>
    </xf>
    <xf numFmtId="42" fontId="7" fillId="0" borderId="5" xfId="0" applyNumberFormat="1" applyFont="1" applyFill="1" applyBorder="1" applyAlignment="1">
      <alignment wrapText="1"/>
    </xf>
    <xf numFmtId="165" fontId="7" fillId="0" borderId="5" xfId="0" applyNumberFormat="1" applyFont="1" applyFill="1" applyBorder="1" applyAlignment="1">
      <alignment vertical="center"/>
    </xf>
    <xf numFmtId="0" fontId="0" fillId="0" borderId="0" xfId="0" applyFill="1"/>
    <xf numFmtId="0" fontId="0" fillId="0" borderId="5" xfId="0" applyFill="1" applyBorder="1" applyAlignment="1">
      <alignment horizontal="center" vertical="top"/>
    </xf>
    <xf numFmtId="0" fontId="7" fillId="0" borderId="5" xfId="0" applyFont="1" applyFill="1" applyBorder="1" applyAlignment="1">
      <alignment vertical="top" wrapText="1"/>
    </xf>
    <xf numFmtId="165" fontId="7" fillId="0" borderId="5" xfId="0" applyNumberFormat="1" applyFont="1" applyFill="1" applyBorder="1" applyAlignment="1">
      <alignment horizontal="left" vertical="top" wrapText="1"/>
    </xf>
    <xf numFmtId="164" fontId="7" fillId="0" borderId="5" xfId="0" quotePrefix="1" applyNumberFormat="1" applyFont="1" applyFill="1" applyBorder="1" applyAlignment="1">
      <alignment horizontal="right" vertical="top" wrapText="1"/>
    </xf>
    <xf numFmtId="164" fontId="7" fillId="0" borderId="5" xfId="0" quotePrefix="1" applyNumberFormat="1" applyFont="1" applyFill="1" applyBorder="1" applyAlignment="1">
      <alignment horizontal="center" vertical="top" wrapText="1"/>
    </xf>
    <xf numFmtId="166" fontId="7" fillId="0" borderId="5" xfId="0" quotePrefix="1" applyNumberFormat="1" applyFont="1" applyFill="1" applyBorder="1" applyAlignment="1">
      <alignment horizontal="center" vertical="top" wrapText="1"/>
    </xf>
    <xf numFmtId="164" fontId="7" fillId="0" borderId="5" xfId="0" applyNumberFormat="1" applyFont="1" applyFill="1" applyBorder="1" applyAlignment="1">
      <alignment vertical="center" wrapText="1"/>
    </xf>
    <xf numFmtId="0" fontId="0" fillId="0" borderId="0" xfId="0" applyFill="1" applyAlignment="1">
      <alignment vertical="center"/>
    </xf>
    <xf numFmtId="165" fontId="7" fillId="0" borderId="5" xfId="0" applyNumberFormat="1" applyFont="1" applyFill="1" applyBorder="1" applyAlignment="1">
      <alignment vertical="top"/>
    </xf>
    <xf numFmtId="41" fontId="7" fillId="0" borderId="5" xfId="2" applyNumberFormat="1" applyFont="1" applyFill="1" applyBorder="1" applyAlignment="1">
      <alignment vertical="center"/>
    </xf>
    <xf numFmtId="0" fontId="7" fillId="0" borderId="5" xfId="0" applyFont="1" applyFill="1" applyBorder="1" applyAlignment="1">
      <alignment horizontal="left" wrapText="1"/>
    </xf>
    <xf numFmtId="41" fontId="7" fillId="0" borderId="5" xfId="1" applyFont="1" applyFill="1" applyBorder="1" applyAlignment="1">
      <alignment vertical="center"/>
    </xf>
    <xf numFmtId="0" fontId="7" fillId="0" borderId="5" xfId="0" applyFont="1" applyFill="1" applyBorder="1" applyAlignment="1">
      <alignment wrapText="1"/>
    </xf>
  </cellXfs>
  <cellStyles count="3">
    <cellStyle name="Comma" xfId="2" builtinId="3"/>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1200150</xdr:colOff>
      <xdr:row>14</xdr:row>
      <xdr:rowOff>28575</xdr:rowOff>
    </xdr:from>
    <xdr:to>
      <xdr:col>3</xdr:col>
      <xdr:colOff>288952</xdr:colOff>
      <xdr:row>21</xdr:row>
      <xdr:rowOff>31115</xdr:rowOff>
    </xdr:to>
    <xdr:pic>
      <xdr:nvPicPr>
        <xdr:cNvPr id="2" name="Picture 1">
          <a:extLst>
            <a:ext uri="{FF2B5EF4-FFF2-40B4-BE49-F238E27FC236}">
              <a16:creationId xmlns:a16="http://schemas.microsoft.com/office/drawing/2014/main" xmlns="" id="{A9DA2269-AE3C-40CB-8D02-1A1D45D00FB8}"/>
            </a:ext>
          </a:extLst>
        </xdr:cNvPr>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720850" y="2562225"/>
          <a:ext cx="1350645" cy="1291590"/>
        </a:xfrm>
        <a:prstGeom prst="rect">
          <a:avLst/>
        </a:prstGeom>
        <a:noFill/>
        <a:ln>
          <a:noFill/>
        </a:ln>
      </xdr:spPr>
    </xdr:pic>
    <xdr:clientData/>
  </xdr:twoCellAnchor>
  <xdr:twoCellAnchor editAs="oneCell">
    <xdr:from>
      <xdr:col>1</xdr:col>
      <xdr:colOff>409575</xdr:colOff>
      <xdr:row>15</xdr:row>
      <xdr:rowOff>0</xdr:rowOff>
    </xdr:from>
    <xdr:to>
      <xdr:col>2</xdr:col>
      <xdr:colOff>683287</xdr:colOff>
      <xdr:row>22</xdr:row>
      <xdr:rowOff>107950</xdr:rowOff>
    </xdr:to>
    <xdr:pic>
      <xdr:nvPicPr>
        <xdr:cNvPr id="3" name="Picture 2">
          <a:extLst>
            <a:ext uri="{FF2B5EF4-FFF2-40B4-BE49-F238E27FC236}">
              <a16:creationId xmlns:a16="http://schemas.microsoft.com/office/drawing/2014/main" xmlns="" id="{66785510-6313-4E92-B673-09B377BD4D6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0275" y="2692400"/>
          <a:ext cx="1452880" cy="1397000"/>
        </a:xfrm>
        <a:prstGeom prst="rect">
          <a:avLst/>
        </a:prstGeom>
        <a:noFill/>
        <a:ln>
          <a:noFill/>
        </a:ln>
      </xdr:spPr>
    </xdr:pic>
    <xdr:clientData/>
  </xdr:twoCellAnchor>
  <xdr:twoCellAnchor editAs="oneCell">
    <xdr:from>
      <xdr:col>8</xdr:col>
      <xdr:colOff>171450</xdr:colOff>
      <xdr:row>16</xdr:row>
      <xdr:rowOff>38100</xdr:rowOff>
    </xdr:from>
    <xdr:to>
      <xdr:col>9</xdr:col>
      <xdr:colOff>676275</xdr:colOff>
      <xdr:row>21</xdr:row>
      <xdr:rowOff>129540</xdr:rowOff>
    </xdr:to>
    <xdr:pic>
      <xdr:nvPicPr>
        <xdr:cNvPr id="4" name="Picture 3">
          <a:extLst>
            <a:ext uri="{FF2B5EF4-FFF2-40B4-BE49-F238E27FC236}">
              <a16:creationId xmlns:a16="http://schemas.microsoft.com/office/drawing/2014/main" xmlns="" id="{2B718BC1-05B1-4F01-9215-E4D548DA6A17}"/>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69400" y="2914650"/>
          <a:ext cx="1323975" cy="101219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521635</xdr:colOff>
      <xdr:row>12</xdr:row>
      <xdr:rowOff>168090</xdr:rowOff>
    </xdr:from>
    <xdr:to>
      <xdr:col>2</xdr:col>
      <xdr:colOff>263190</xdr:colOff>
      <xdr:row>20</xdr:row>
      <xdr:rowOff>119157</xdr:rowOff>
    </xdr:to>
    <xdr:pic>
      <xdr:nvPicPr>
        <xdr:cNvPr id="2" name="Picture 1">
          <a:extLst>
            <a:ext uri="{FF2B5EF4-FFF2-40B4-BE49-F238E27FC236}">
              <a16:creationId xmlns:a16="http://schemas.microsoft.com/office/drawing/2014/main" xmlns="" id="{E1081021-A213-463F-8418-F5E0FA0100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694" y="8908678"/>
          <a:ext cx="1220731" cy="1441450"/>
        </a:xfrm>
        <a:prstGeom prst="rect">
          <a:avLst/>
        </a:prstGeom>
        <a:noFill/>
        <a:ln>
          <a:noFill/>
        </a:ln>
      </xdr:spPr>
    </xdr:pic>
    <xdr:clientData/>
  </xdr:twoCellAnchor>
  <xdr:twoCellAnchor editAs="oneCell">
    <xdr:from>
      <xdr:col>7</xdr:col>
      <xdr:colOff>168089</xdr:colOff>
      <xdr:row>15</xdr:row>
      <xdr:rowOff>156882</xdr:rowOff>
    </xdr:from>
    <xdr:to>
      <xdr:col>11</xdr:col>
      <xdr:colOff>194906</xdr:colOff>
      <xdr:row>18</xdr:row>
      <xdr:rowOff>172443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91383" y="9435353"/>
          <a:ext cx="3029994" cy="587061"/>
        </a:xfrm>
        <a:prstGeom prst="rect">
          <a:avLst/>
        </a:prstGeom>
      </xdr:spPr>
    </xdr:pic>
    <xdr:clientData/>
  </xdr:twoCellAnchor>
  <xdr:twoCellAnchor>
    <xdr:from>
      <xdr:col>1</xdr:col>
      <xdr:colOff>1042147</xdr:colOff>
      <xdr:row>14</xdr:row>
      <xdr:rowOff>134470</xdr:rowOff>
    </xdr:from>
    <xdr:to>
      <xdr:col>2</xdr:col>
      <xdr:colOff>1130308</xdr:colOff>
      <xdr:row>19</xdr:row>
      <xdr:rowOff>142754</xdr:rowOff>
    </xdr:to>
    <xdr:pic>
      <xdr:nvPicPr>
        <xdr:cNvPr id="4" name="Picture 3">
          <a:extLst>
            <a:ext uri="{FF2B5EF4-FFF2-40B4-BE49-F238E27FC236}">
              <a16:creationId xmlns="" xmlns:a16="http://schemas.microsoft.com/office/drawing/2014/main" id="{E29D6712-FC06-4F8C-BF83-E2D2DD68601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5206" y="9222441"/>
          <a:ext cx="1567337" cy="960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428625</xdr:colOff>
      <xdr:row>36</xdr:row>
      <xdr:rowOff>57150</xdr:rowOff>
    </xdr:from>
    <xdr:to>
      <xdr:col>2</xdr:col>
      <xdr:colOff>282575</xdr:colOff>
      <xdr:row>45</xdr:row>
      <xdr:rowOff>117475</xdr:rowOff>
    </xdr:to>
    <xdr:pic>
      <xdr:nvPicPr>
        <xdr:cNvPr id="2" name="Picture 1">
          <a:extLst>
            <a:ext uri="{FF2B5EF4-FFF2-40B4-BE49-F238E27FC236}">
              <a16:creationId xmlns:a16="http://schemas.microsoft.com/office/drawing/2014/main" xmlns="" id="{568A422A-FDC3-40C8-86BB-95707072EE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20631150"/>
          <a:ext cx="1330325" cy="1441450"/>
        </a:xfrm>
        <a:prstGeom prst="rect">
          <a:avLst/>
        </a:prstGeom>
        <a:noFill/>
        <a:ln>
          <a:noFill/>
        </a:ln>
      </xdr:spPr>
    </xdr:pic>
    <xdr:clientData/>
  </xdr:twoCellAnchor>
  <xdr:twoCellAnchor>
    <xdr:from>
      <xdr:col>1</xdr:col>
      <xdr:colOff>1114425</xdr:colOff>
      <xdr:row>38</xdr:row>
      <xdr:rowOff>28575</xdr:rowOff>
    </xdr:from>
    <xdr:to>
      <xdr:col>2</xdr:col>
      <xdr:colOff>1205387</xdr:colOff>
      <xdr:row>44</xdr:row>
      <xdr:rowOff>74959</xdr:rowOff>
    </xdr:to>
    <xdr:pic>
      <xdr:nvPicPr>
        <xdr:cNvPr id="3" name="Picture 2">
          <a:extLst>
            <a:ext uri="{FF2B5EF4-FFF2-40B4-BE49-F238E27FC236}">
              <a16:creationId xmlns="" xmlns:a16="http://schemas.microsoft.com/office/drawing/2014/main" id="{E29D6712-FC06-4F8C-BF83-E2D2DD6860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9725" y="46567725"/>
          <a:ext cx="1567337" cy="960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219075</xdr:colOff>
      <xdr:row>39</xdr:row>
      <xdr:rowOff>66675</xdr:rowOff>
    </xdr:from>
    <xdr:to>
      <xdr:col>11</xdr:col>
      <xdr:colOff>248694</xdr:colOff>
      <xdr:row>43</xdr:row>
      <xdr:rowOff>44136</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77300" y="46758225"/>
          <a:ext cx="3029994" cy="58706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781051</xdr:colOff>
      <xdr:row>12</xdr:row>
      <xdr:rowOff>38100</xdr:rowOff>
    </xdr:from>
    <xdr:to>
      <xdr:col>2</xdr:col>
      <xdr:colOff>196851</xdr:colOff>
      <xdr:row>19</xdr:row>
      <xdr:rowOff>117476</xdr:rowOff>
    </xdr:to>
    <xdr:pic>
      <xdr:nvPicPr>
        <xdr:cNvPr id="2" name="Picture 1">
          <a:extLst>
            <a:ext uri="{FF2B5EF4-FFF2-40B4-BE49-F238E27FC236}">
              <a16:creationId xmlns:a16="http://schemas.microsoft.com/office/drawing/2014/main" xmlns="" id="{0F20D8A7-2D86-4457-9A7C-8072FA171D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1" y="6648450"/>
          <a:ext cx="1225550" cy="1155701"/>
        </a:xfrm>
        <a:prstGeom prst="rect">
          <a:avLst/>
        </a:prstGeom>
        <a:noFill/>
        <a:ln>
          <a:noFill/>
        </a:ln>
      </xdr:spPr>
    </xdr:pic>
    <xdr:clientData/>
  </xdr:twoCellAnchor>
  <xdr:twoCellAnchor>
    <xdr:from>
      <xdr:col>1</xdr:col>
      <xdr:colOff>1409700</xdr:colOff>
      <xdr:row>12</xdr:row>
      <xdr:rowOff>142875</xdr:rowOff>
    </xdr:from>
    <xdr:to>
      <xdr:col>2</xdr:col>
      <xdr:colOff>1167287</xdr:colOff>
      <xdr:row>19</xdr:row>
      <xdr:rowOff>27334</xdr:rowOff>
    </xdr:to>
    <xdr:pic>
      <xdr:nvPicPr>
        <xdr:cNvPr id="3" name="Picture 2">
          <a:extLst>
            <a:ext uri="{FF2B5EF4-FFF2-40B4-BE49-F238E27FC236}">
              <a16:creationId xmlns="" xmlns:a16="http://schemas.microsoft.com/office/drawing/2014/main" id="{E29D6712-FC06-4F8C-BF83-E2D2DD6860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0" y="6753225"/>
          <a:ext cx="1567337" cy="960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295275</xdr:colOff>
      <xdr:row>14</xdr:row>
      <xdr:rowOff>85725</xdr:rowOff>
    </xdr:from>
    <xdr:to>
      <xdr:col>11</xdr:col>
      <xdr:colOff>182019</xdr:colOff>
      <xdr:row>18</xdr:row>
      <xdr:rowOff>63186</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87000" y="7010400"/>
          <a:ext cx="3029994" cy="5870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428625</xdr:colOff>
      <xdr:row>7</xdr:row>
      <xdr:rowOff>23533</xdr:rowOff>
    </xdr:from>
    <xdr:to>
      <xdr:col>2</xdr:col>
      <xdr:colOff>225425</xdr:colOff>
      <xdr:row>14</xdr:row>
      <xdr:rowOff>126440</xdr:rowOff>
    </xdr:to>
    <xdr:pic>
      <xdr:nvPicPr>
        <xdr:cNvPr id="3" name="Picture 2">
          <a:extLst>
            <a:ext uri="{FF2B5EF4-FFF2-40B4-BE49-F238E27FC236}">
              <a16:creationId xmlns:a16="http://schemas.microsoft.com/office/drawing/2014/main" xmlns="" id="{EB55B5F2-09C9-4197-A723-4FA78B8F7E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684" y="2746562"/>
          <a:ext cx="1275976" cy="1201084"/>
        </a:xfrm>
        <a:prstGeom prst="rect">
          <a:avLst/>
        </a:prstGeom>
        <a:noFill/>
        <a:ln>
          <a:noFill/>
        </a:ln>
      </xdr:spPr>
    </xdr:pic>
    <xdr:clientData/>
  </xdr:twoCellAnchor>
  <xdr:twoCellAnchor editAs="oneCell">
    <xdr:from>
      <xdr:col>7</xdr:col>
      <xdr:colOff>179294</xdr:colOff>
      <xdr:row>9</xdr:row>
      <xdr:rowOff>100853</xdr:rowOff>
    </xdr:from>
    <xdr:to>
      <xdr:col>11</xdr:col>
      <xdr:colOff>206112</xdr:colOff>
      <xdr:row>13</xdr:row>
      <xdr:rowOff>60384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6000" y="3137647"/>
          <a:ext cx="3029994" cy="587061"/>
        </a:xfrm>
        <a:prstGeom prst="rect">
          <a:avLst/>
        </a:prstGeom>
      </xdr:spPr>
    </xdr:pic>
    <xdr:clientData/>
  </xdr:twoCellAnchor>
  <xdr:twoCellAnchor>
    <xdr:from>
      <xdr:col>1</xdr:col>
      <xdr:colOff>1042147</xdr:colOff>
      <xdr:row>8</xdr:row>
      <xdr:rowOff>0</xdr:rowOff>
    </xdr:from>
    <xdr:to>
      <xdr:col>2</xdr:col>
      <xdr:colOff>1130308</xdr:colOff>
      <xdr:row>14</xdr:row>
      <xdr:rowOff>19490</xdr:rowOff>
    </xdr:to>
    <xdr:pic>
      <xdr:nvPicPr>
        <xdr:cNvPr id="5" name="Picture 4">
          <a:extLst>
            <a:ext uri="{FF2B5EF4-FFF2-40B4-BE49-F238E27FC236}">
              <a16:creationId xmlns="" xmlns:a16="http://schemas.microsoft.com/office/drawing/2014/main" id="{E29D6712-FC06-4F8C-BF83-E2D2DD68601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35206" y="2879912"/>
          <a:ext cx="1567337" cy="960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1200150</xdr:colOff>
      <xdr:row>27</xdr:row>
      <xdr:rowOff>28575</xdr:rowOff>
    </xdr:from>
    <xdr:to>
      <xdr:col>3</xdr:col>
      <xdr:colOff>175895</xdr:colOff>
      <xdr:row>34</xdr:row>
      <xdr:rowOff>27940</xdr:rowOff>
    </xdr:to>
    <xdr:pic>
      <xdr:nvPicPr>
        <xdr:cNvPr id="2" name="Picture 1">
          <a:extLst>
            <a:ext uri="{FF2B5EF4-FFF2-40B4-BE49-F238E27FC236}">
              <a16:creationId xmlns:a16="http://schemas.microsoft.com/office/drawing/2014/main" xmlns="" id="{35759607-478E-45B9-93B0-4AA121DF26C2}"/>
            </a:ext>
          </a:extLst>
        </xdr:cNvPr>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695450" y="2457450"/>
          <a:ext cx="1242695" cy="1332865"/>
        </a:xfrm>
        <a:prstGeom prst="rect">
          <a:avLst/>
        </a:prstGeom>
        <a:noFill/>
        <a:ln>
          <a:noFill/>
        </a:ln>
      </xdr:spPr>
    </xdr:pic>
    <xdr:clientData/>
  </xdr:twoCellAnchor>
  <xdr:twoCellAnchor editAs="oneCell">
    <xdr:from>
      <xdr:col>1</xdr:col>
      <xdr:colOff>409575</xdr:colOff>
      <xdr:row>28</xdr:row>
      <xdr:rowOff>0</xdr:rowOff>
    </xdr:from>
    <xdr:to>
      <xdr:col>2</xdr:col>
      <xdr:colOff>484505</xdr:colOff>
      <xdr:row>35</xdr:row>
      <xdr:rowOff>107950</xdr:rowOff>
    </xdr:to>
    <xdr:pic>
      <xdr:nvPicPr>
        <xdr:cNvPr id="3" name="Picture 2">
          <a:extLst>
            <a:ext uri="{FF2B5EF4-FFF2-40B4-BE49-F238E27FC236}">
              <a16:creationId xmlns:a16="http://schemas.microsoft.com/office/drawing/2014/main" xmlns="" id="{A07ECC8F-8828-418E-A742-67D21D4BBA5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875" y="2590800"/>
          <a:ext cx="1389380" cy="1441450"/>
        </a:xfrm>
        <a:prstGeom prst="rect">
          <a:avLst/>
        </a:prstGeom>
        <a:noFill/>
        <a:ln>
          <a:noFill/>
        </a:ln>
      </xdr:spPr>
    </xdr:pic>
    <xdr:clientData/>
  </xdr:twoCellAnchor>
  <xdr:twoCellAnchor editAs="oneCell">
    <xdr:from>
      <xdr:col>8</xdr:col>
      <xdr:colOff>285750</xdr:colOff>
      <xdr:row>28</xdr:row>
      <xdr:rowOff>45727</xdr:rowOff>
    </xdr:from>
    <xdr:to>
      <xdr:col>9</xdr:col>
      <xdr:colOff>685594</xdr:colOff>
      <xdr:row>34</xdr:row>
      <xdr:rowOff>16285</xdr:rowOff>
    </xdr:to>
    <xdr:pic>
      <xdr:nvPicPr>
        <xdr:cNvPr id="5" name="Picture 4">
          <a:extLst>
            <a:ext uri="{FF2B5EF4-FFF2-40B4-BE49-F238E27FC236}">
              <a16:creationId xmlns:a16="http://schemas.microsoft.com/office/drawing/2014/main" xmlns="" id="{CA29EE23-4420-4E1B-B88C-939D444AEF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82075" y="20705452"/>
          <a:ext cx="1361869" cy="11135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1200150</xdr:colOff>
      <xdr:row>8</xdr:row>
      <xdr:rowOff>28575</xdr:rowOff>
    </xdr:from>
    <xdr:to>
      <xdr:col>3</xdr:col>
      <xdr:colOff>175895</xdr:colOff>
      <xdr:row>14</xdr:row>
      <xdr:rowOff>189865</xdr:rowOff>
    </xdr:to>
    <xdr:pic>
      <xdr:nvPicPr>
        <xdr:cNvPr id="2" name="Picture 1">
          <a:extLst>
            <a:ext uri="{FF2B5EF4-FFF2-40B4-BE49-F238E27FC236}">
              <a16:creationId xmlns:a16="http://schemas.microsoft.com/office/drawing/2014/main" xmlns="" id="{95FCFF84-6015-4CB8-9DED-B88D369B69E1}"/>
            </a:ext>
          </a:extLst>
        </xdr:cNvPr>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695450" y="5429250"/>
          <a:ext cx="1242695" cy="1304290"/>
        </a:xfrm>
        <a:prstGeom prst="rect">
          <a:avLst/>
        </a:prstGeom>
        <a:noFill/>
        <a:ln>
          <a:noFill/>
        </a:ln>
      </xdr:spPr>
    </xdr:pic>
    <xdr:clientData/>
  </xdr:twoCellAnchor>
  <xdr:twoCellAnchor editAs="oneCell">
    <xdr:from>
      <xdr:col>1</xdr:col>
      <xdr:colOff>409575</xdr:colOff>
      <xdr:row>9</xdr:row>
      <xdr:rowOff>0</xdr:rowOff>
    </xdr:from>
    <xdr:to>
      <xdr:col>2</xdr:col>
      <xdr:colOff>484505</xdr:colOff>
      <xdr:row>16</xdr:row>
      <xdr:rowOff>107950</xdr:rowOff>
    </xdr:to>
    <xdr:pic>
      <xdr:nvPicPr>
        <xdr:cNvPr id="3" name="Picture 2">
          <a:extLst>
            <a:ext uri="{FF2B5EF4-FFF2-40B4-BE49-F238E27FC236}">
              <a16:creationId xmlns:a16="http://schemas.microsoft.com/office/drawing/2014/main" xmlns="" id="{2E2942AE-E104-416D-8A4C-32F80D78AB7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875" y="5562600"/>
          <a:ext cx="1389380" cy="1441450"/>
        </a:xfrm>
        <a:prstGeom prst="rect">
          <a:avLst/>
        </a:prstGeom>
        <a:noFill/>
        <a:ln>
          <a:noFill/>
        </a:ln>
      </xdr:spPr>
    </xdr:pic>
    <xdr:clientData/>
  </xdr:twoCellAnchor>
  <xdr:twoCellAnchor editAs="oneCell">
    <xdr:from>
      <xdr:col>8</xdr:col>
      <xdr:colOff>114300</xdr:colOff>
      <xdr:row>9</xdr:row>
      <xdr:rowOff>104775</xdr:rowOff>
    </xdr:from>
    <xdr:to>
      <xdr:col>9</xdr:col>
      <xdr:colOff>514144</xdr:colOff>
      <xdr:row>15</xdr:row>
      <xdr:rowOff>75333</xdr:rowOff>
    </xdr:to>
    <xdr:pic>
      <xdr:nvPicPr>
        <xdr:cNvPr id="5" name="Picture 4">
          <a:extLst>
            <a:ext uri="{FF2B5EF4-FFF2-40B4-BE49-F238E27FC236}">
              <a16:creationId xmlns:a16="http://schemas.microsoft.com/office/drawing/2014/main" xmlns="" id="{0A68FA77-B33D-4A1A-9AA9-B114E4160A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10625" y="4429125"/>
          <a:ext cx="1361869" cy="1113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1200150</xdr:colOff>
      <xdr:row>12</xdr:row>
      <xdr:rowOff>28575</xdr:rowOff>
    </xdr:from>
    <xdr:to>
      <xdr:col>3</xdr:col>
      <xdr:colOff>13970</xdr:colOff>
      <xdr:row>18</xdr:row>
      <xdr:rowOff>161290</xdr:rowOff>
    </xdr:to>
    <xdr:pic>
      <xdr:nvPicPr>
        <xdr:cNvPr id="2" name="Picture 1">
          <a:extLst>
            <a:ext uri="{FF2B5EF4-FFF2-40B4-BE49-F238E27FC236}">
              <a16:creationId xmlns:a16="http://schemas.microsoft.com/office/drawing/2014/main" xmlns="" id="{A501FA8D-D202-46A2-9EA5-AAE3A83F9BFE}"/>
            </a:ext>
          </a:extLst>
        </xdr:cNvPr>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695450" y="4295775"/>
          <a:ext cx="1242695" cy="1275715"/>
        </a:xfrm>
        <a:prstGeom prst="rect">
          <a:avLst/>
        </a:prstGeom>
        <a:noFill/>
        <a:ln>
          <a:noFill/>
        </a:ln>
      </xdr:spPr>
    </xdr:pic>
    <xdr:clientData/>
  </xdr:twoCellAnchor>
  <xdr:twoCellAnchor editAs="oneCell">
    <xdr:from>
      <xdr:col>1</xdr:col>
      <xdr:colOff>409575</xdr:colOff>
      <xdr:row>13</xdr:row>
      <xdr:rowOff>0</xdr:rowOff>
    </xdr:from>
    <xdr:to>
      <xdr:col>2</xdr:col>
      <xdr:colOff>322580</xdr:colOff>
      <xdr:row>20</xdr:row>
      <xdr:rowOff>107950</xdr:rowOff>
    </xdr:to>
    <xdr:pic>
      <xdr:nvPicPr>
        <xdr:cNvPr id="3" name="Picture 2">
          <a:extLst>
            <a:ext uri="{FF2B5EF4-FFF2-40B4-BE49-F238E27FC236}">
              <a16:creationId xmlns:a16="http://schemas.microsoft.com/office/drawing/2014/main" xmlns="" id="{83E57200-A042-41E4-B998-5CF08DEE19F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875" y="4429125"/>
          <a:ext cx="1389380" cy="1441450"/>
        </a:xfrm>
        <a:prstGeom prst="rect">
          <a:avLst/>
        </a:prstGeom>
        <a:noFill/>
        <a:ln>
          <a:noFill/>
        </a:ln>
      </xdr:spPr>
    </xdr:pic>
    <xdr:clientData/>
  </xdr:twoCellAnchor>
  <xdr:twoCellAnchor editAs="oneCell">
    <xdr:from>
      <xdr:col>9</xdr:col>
      <xdr:colOff>409797</xdr:colOff>
      <xdr:row>13</xdr:row>
      <xdr:rowOff>143983</xdr:rowOff>
    </xdr:from>
    <xdr:to>
      <xdr:col>10</xdr:col>
      <xdr:colOff>428828</xdr:colOff>
      <xdr:row>18</xdr:row>
      <xdr:rowOff>169812</xdr:rowOff>
    </xdr:to>
    <xdr:pic>
      <xdr:nvPicPr>
        <xdr:cNvPr id="4" name="Picture 3">
          <a:extLst>
            <a:ext uri="{FF2B5EF4-FFF2-40B4-BE49-F238E27FC236}">
              <a16:creationId xmlns:a16="http://schemas.microsoft.com/office/drawing/2014/main" xmlns="" id="{B23C53D8-7591-4909-A340-8B3588139E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470760">
          <a:off x="10654710" y="7874739"/>
          <a:ext cx="982606" cy="9672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1200150</xdr:colOff>
      <xdr:row>16</xdr:row>
      <xdr:rowOff>28575</xdr:rowOff>
    </xdr:from>
    <xdr:to>
      <xdr:col>3</xdr:col>
      <xdr:colOff>137234</xdr:colOff>
      <xdr:row>22</xdr:row>
      <xdr:rowOff>132715</xdr:rowOff>
    </xdr:to>
    <xdr:pic>
      <xdr:nvPicPr>
        <xdr:cNvPr id="2" name="Picture 1">
          <a:extLst>
            <a:ext uri="{FF2B5EF4-FFF2-40B4-BE49-F238E27FC236}">
              <a16:creationId xmlns:a16="http://schemas.microsoft.com/office/drawing/2014/main" xmlns="" id="{5A66F1A0-321C-40A6-9D32-9CC0410FDDD6}"/>
            </a:ext>
          </a:extLst>
        </xdr:cNvPr>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695450" y="10458450"/>
          <a:ext cx="1242695" cy="1247140"/>
        </a:xfrm>
        <a:prstGeom prst="rect">
          <a:avLst/>
        </a:prstGeom>
        <a:noFill/>
        <a:ln>
          <a:noFill/>
        </a:ln>
      </xdr:spPr>
    </xdr:pic>
    <xdr:clientData/>
  </xdr:twoCellAnchor>
  <xdr:twoCellAnchor editAs="oneCell">
    <xdr:from>
      <xdr:col>1</xdr:col>
      <xdr:colOff>409575</xdr:colOff>
      <xdr:row>17</xdr:row>
      <xdr:rowOff>0</xdr:rowOff>
    </xdr:from>
    <xdr:to>
      <xdr:col>2</xdr:col>
      <xdr:colOff>322580</xdr:colOff>
      <xdr:row>24</xdr:row>
      <xdr:rowOff>107950</xdr:rowOff>
    </xdr:to>
    <xdr:pic>
      <xdr:nvPicPr>
        <xdr:cNvPr id="3" name="Picture 2">
          <a:extLst>
            <a:ext uri="{FF2B5EF4-FFF2-40B4-BE49-F238E27FC236}">
              <a16:creationId xmlns:a16="http://schemas.microsoft.com/office/drawing/2014/main" xmlns="" id="{408C3947-042C-42CB-8E8C-56D227A74D8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875" y="10591800"/>
          <a:ext cx="1389380" cy="1441450"/>
        </a:xfrm>
        <a:prstGeom prst="rect">
          <a:avLst/>
        </a:prstGeom>
        <a:noFill/>
        <a:ln>
          <a:noFill/>
        </a:ln>
      </xdr:spPr>
    </xdr:pic>
    <xdr:clientData/>
  </xdr:twoCellAnchor>
  <xdr:twoCellAnchor editAs="oneCell">
    <xdr:from>
      <xdr:col>9</xdr:col>
      <xdr:colOff>571500</xdr:colOff>
      <xdr:row>18</xdr:row>
      <xdr:rowOff>1636</xdr:rowOff>
    </xdr:from>
    <xdr:to>
      <xdr:col>10</xdr:col>
      <xdr:colOff>592081</xdr:colOff>
      <xdr:row>23</xdr:row>
      <xdr:rowOff>16389</xdr:rowOff>
    </xdr:to>
    <xdr:pic>
      <xdr:nvPicPr>
        <xdr:cNvPr id="6" name="Picture 5">
          <a:extLst>
            <a:ext uri="{FF2B5EF4-FFF2-40B4-BE49-F238E27FC236}">
              <a16:creationId xmlns:a16="http://schemas.microsoft.com/office/drawing/2014/main" xmlns="" id="{9E7C8E43-BCEB-4A7E-ACBC-049EBEBF4E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470760">
          <a:off x="10829925" y="11669761"/>
          <a:ext cx="982606" cy="9672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1200150</xdr:colOff>
      <xdr:row>11</xdr:row>
      <xdr:rowOff>28575</xdr:rowOff>
    </xdr:from>
    <xdr:to>
      <xdr:col>3</xdr:col>
      <xdr:colOff>143445</xdr:colOff>
      <xdr:row>17</xdr:row>
      <xdr:rowOff>104140</xdr:rowOff>
    </xdr:to>
    <xdr:pic>
      <xdr:nvPicPr>
        <xdr:cNvPr id="2" name="Picture 1">
          <a:extLst>
            <a:ext uri="{FF2B5EF4-FFF2-40B4-BE49-F238E27FC236}">
              <a16:creationId xmlns:a16="http://schemas.microsoft.com/office/drawing/2014/main" xmlns="" id="{48F5B99B-4165-4158-9790-F682DB8D4019}"/>
            </a:ext>
          </a:extLst>
        </xdr:cNvPr>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695450" y="11344275"/>
          <a:ext cx="1242695" cy="1218565"/>
        </a:xfrm>
        <a:prstGeom prst="rect">
          <a:avLst/>
        </a:prstGeom>
        <a:noFill/>
        <a:ln>
          <a:noFill/>
        </a:ln>
      </xdr:spPr>
    </xdr:pic>
    <xdr:clientData/>
  </xdr:twoCellAnchor>
  <xdr:twoCellAnchor editAs="oneCell">
    <xdr:from>
      <xdr:col>1</xdr:col>
      <xdr:colOff>484119</xdr:colOff>
      <xdr:row>10</xdr:row>
      <xdr:rowOff>762000</xdr:rowOff>
    </xdr:from>
    <xdr:to>
      <xdr:col>2</xdr:col>
      <xdr:colOff>526599</xdr:colOff>
      <xdr:row>18</xdr:row>
      <xdr:rowOff>107951</xdr:rowOff>
    </xdr:to>
    <xdr:pic>
      <xdr:nvPicPr>
        <xdr:cNvPr id="3" name="Picture 2">
          <a:extLst>
            <a:ext uri="{FF2B5EF4-FFF2-40B4-BE49-F238E27FC236}">
              <a16:creationId xmlns:a16="http://schemas.microsoft.com/office/drawing/2014/main" xmlns="" id="{FE335B62-F3E0-482F-8C5B-A5ED8558DDC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6" y="8042413"/>
          <a:ext cx="1375980" cy="1441451"/>
        </a:xfrm>
        <a:prstGeom prst="rect">
          <a:avLst/>
        </a:prstGeom>
        <a:noFill/>
        <a:ln>
          <a:noFill/>
        </a:ln>
      </xdr:spPr>
    </xdr:pic>
    <xdr:clientData/>
  </xdr:twoCellAnchor>
  <xdr:twoCellAnchor editAs="oneCell">
    <xdr:from>
      <xdr:col>9</xdr:col>
      <xdr:colOff>571500</xdr:colOff>
      <xdr:row>13</xdr:row>
      <xdr:rowOff>1636</xdr:rowOff>
    </xdr:from>
    <xdr:to>
      <xdr:col>10</xdr:col>
      <xdr:colOff>592082</xdr:colOff>
      <xdr:row>18</xdr:row>
      <xdr:rowOff>16390</xdr:rowOff>
    </xdr:to>
    <xdr:pic>
      <xdr:nvPicPr>
        <xdr:cNvPr id="4" name="Picture 3">
          <a:extLst>
            <a:ext uri="{FF2B5EF4-FFF2-40B4-BE49-F238E27FC236}">
              <a16:creationId xmlns:a16="http://schemas.microsoft.com/office/drawing/2014/main" xmlns="" id="{BE620F5E-D3CD-4CF6-AF5E-3DAAC2D57D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470760">
          <a:off x="10829925" y="11669761"/>
          <a:ext cx="982606" cy="967253"/>
        </a:xfrm>
        <a:prstGeom prst="rect">
          <a:avLst/>
        </a:prstGeom>
      </xdr:spPr>
    </xdr:pic>
    <xdr:clientData/>
  </xdr:twoCellAnchor>
  <xdr:twoCellAnchor editAs="oneCell">
    <xdr:from>
      <xdr:col>8</xdr:col>
      <xdr:colOff>26289</xdr:colOff>
      <xdr:row>28</xdr:row>
      <xdr:rowOff>57978</xdr:rowOff>
    </xdr:from>
    <xdr:to>
      <xdr:col>11</xdr:col>
      <xdr:colOff>637761</xdr:colOff>
      <xdr:row>31</xdr:row>
      <xdr:rowOff>73539</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04028" y="13807108"/>
          <a:ext cx="3029994" cy="587061"/>
        </a:xfrm>
        <a:prstGeom prst="rect">
          <a:avLst/>
        </a:prstGeom>
      </xdr:spPr>
    </xdr:pic>
    <xdr:clientData/>
  </xdr:twoCellAnchor>
  <xdr:twoCellAnchor editAs="oneCell">
    <xdr:from>
      <xdr:col>1</xdr:col>
      <xdr:colOff>158810</xdr:colOff>
      <xdr:row>25</xdr:row>
      <xdr:rowOff>41413</xdr:rowOff>
    </xdr:from>
    <xdr:to>
      <xdr:col>2</xdr:col>
      <xdr:colOff>214690</xdr:colOff>
      <xdr:row>32</xdr:row>
      <xdr:rowOff>174211</xdr:rowOff>
    </xdr:to>
    <xdr:pic>
      <xdr:nvPicPr>
        <xdr:cNvPr id="6" name="Picture 5">
          <a:extLst>
            <a:ext uri="{FF2B5EF4-FFF2-40B4-BE49-F238E27FC236}">
              <a16:creationId xmlns:a16="http://schemas.microsoft.com/office/drawing/2014/main" xmlns="" id="{6811C0A9-8271-4CE8-884C-A47E19DF8A9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5767" y="13243891"/>
          <a:ext cx="1389380" cy="1441450"/>
        </a:xfrm>
        <a:prstGeom prst="rect">
          <a:avLst/>
        </a:prstGeom>
        <a:noFill/>
        <a:ln>
          <a:noFill/>
        </a:ln>
      </xdr:spPr>
    </xdr:pic>
    <xdr:clientData/>
  </xdr:twoCellAnchor>
  <xdr:twoCellAnchor>
    <xdr:from>
      <xdr:col>1</xdr:col>
      <xdr:colOff>1033402</xdr:colOff>
      <xdr:row>26</xdr:row>
      <xdr:rowOff>157370</xdr:rowOff>
    </xdr:from>
    <xdr:to>
      <xdr:col>3</xdr:col>
      <xdr:colOff>314739</xdr:colOff>
      <xdr:row>31</xdr:row>
      <xdr:rowOff>165654</xdr:rowOff>
    </xdr:to>
    <xdr:pic>
      <xdr:nvPicPr>
        <xdr:cNvPr id="7" name="Picture 6">
          <a:extLst>
            <a:ext uri="{FF2B5EF4-FFF2-40B4-BE49-F238E27FC236}">
              <a16:creationId xmlns="" xmlns:a16="http://schemas.microsoft.com/office/drawing/2014/main" id="{E29D6712-FC06-4F8C-BF83-E2D2DD68601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30359" y="13525500"/>
          <a:ext cx="1567337" cy="960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409575</xdr:colOff>
      <xdr:row>15</xdr:row>
      <xdr:rowOff>0</xdr:rowOff>
    </xdr:from>
    <xdr:to>
      <xdr:col>2</xdr:col>
      <xdr:colOff>322580</xdr:colOff>
      <xdr:row>22</xdr:row>
      <xdr:rowOff>107950</xdr:rowOff>
    </xdr:to>
    <xdr:pic>
      <xdr:nvPicPr>
        <xdr:cNvPr id="3" name="Picture 2">
          <a:extLst>
            <a:ext uri="{FF2B5EF4-FFF2-40B4-BE49-F238E27FC236}">
              <a16:creationId xmlns:a16="http://schemas.microsoft.com/office/drawing/2014/main" xmlns="" id="{6811C0A9-8271-4CE8-884C-A47E19DF8A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0275" y="5740400"/>
          <a:ext cx="1462405" cy="1397000"/>
        </a:xfrm>
        <a:prstGeom prst="rect">
          <a:avLst/>
        </a:prstGeom>
        <a:noFill/>
        <a:ln>
          <a:noFill/>
        </a:ln>
      </xdr:spPr>
    </xdr:pic>
    <xdr:clientData/>
  </xdr:twoCellAnchor>
  <xdr:twoCellAnchor>
    <xdr:from>
      <xdr:col>1</xdr:col>
      <xdr:colOff>1019175</xdr:colOff>
      <xdr:row>16</xdr:row>
      <xdr:rowOff>0</xdr:rowOff>
    </xdr:from>
    <xdr:to>
      <xdr:col>3</xdr:col>
      <xdr:colOff>157637</xdr:colOff>
      <xdr:row>21</xdr:row>
      <xdr:rowOff>8284</xdr:rowOff>
    </xdr:to>
    <xdr:pic>
      <xdr:nvPicPr>
        <xdr:cNvPr id="4" name="Picture 3">
          <a:extLst>
            <a:ext uri="{FF2B5EF4-FFF2-40B4-BE49-F238E27FC236}">
              <a16:creationId xmlns="" xmlns:a16="http://schemas.microsoft.com/office/drawing/2014/main" id="{E29D6712-FC06-4F8C-BF83-E2D2DD6860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14475" y="10648950"/>
          <a:ext cx="1567337" cy="960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247650</xdr:colOff>
      <xdr:row>17</xdr:row>
      <xdr:rowOff>19050</xdr:rowOff>
    </xdr:from>
    <xdr:to>
      <xdr:col>11</xdr:col>
      <xdr:colOff>277269</xdr:colOff>
      <xdr:row>20</xdr:row>
      <xdr:rowOff>34611</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29675" y="10858500"/>
          <a:ext cx="3029994" cy="5870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22</xdr:row>
      <xdr:rowOff>0</xdr:rowOff>
    </xdr:from>
    <xdr:to>
      <xdr:col>2</xdr:col>
      <xdr:colOff>265430</xdr:colOff>
      <xdr:row>29</xdr:row>
      <xdr:rowOff>107950</xdr:rowOff>
    </xdr:to>
    <xdr:pic>
      <xdr:nvPicPr>
        <xdr:cNvPr id="2" name="Picture 1">
          <a:extLst>
            <a:ext uri="{FF2B5EF4-FFF2-40B4-BE49-F238E27FC236}">
              <a16:creationId xmlns:a16="http://schemas.microsoft.com/office/drawing/2014/main" xmlns="" id="{3F9B75F0-3B90-4586-A8F3-0B6C600CA2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8439150"/>
          <a:ext cx="1389380" cy="1441450"/>
        </a:xfrm>
        <a:prstGeom prst="rect">
          <a:avLst/>
        </a:prstGeom>
        <a:noFill/>
        <a:ln>
          <a:noFill/>
        </a:ln>
      </xdr:spPr>
    </xdr:pic>
    <xdr:clientData/>
  </xdr:twoCellAnchor>
  <xdr:twoCellAnchor editAs="oneCell">
    <xdr:from>
      <xdr:col>7</xdr:col>
      <xdr:colOff>256761</xdr:colOff>
      <xdr:row>24</xdr:row>
      <xdr:rowOff>0</xdr:rowOff>
    </xdr:from>
    <xdr:to>
      <xdr:col>11</xdr:col>
      <xdr:colOff>288450</xdr:colOff>
      <xdr:row>27</xdr:row>
      <xdr:rowOff>15561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24391" y="13069957"/>
          <a:ext cx="3029994" cy="587061"/>
        </a:xfrm>
        <a:prstGeom prst="rect">
          <a:avLst/>
        </a:prstGeom>
      </xdr:spPr>
    </xdr:pic>
    <xdr:clientData/>
  </xdr:twoCellAnchor>
  <xdr:twoCellAnchor>
    <xdr:from>
      <xdr:col>1</xdr:col>
      <xdr:colOff>1051890</xdr:colOff>
      <xdr:row>23</xdr:row>
      <xdr:rowOff>33131</xdr:rowOff>
    </xdr:from>
    <xdr:to>
      <xdr:col>3</xdr:col>
      <xdr:colOff>192423</xdr:colOff>
      <xdr:row>28</xdr:row>
      <xdr:rowOff>41415</xdr:rowOff>
    </xdr:to>
    <xdr:pic>
      <xdr:nvPicPr>
        <xdr:cNvPr id="4" name="Picture 3">
          <a:extLst>
            <a:ext uri="{FF2B5EF4-FFF2-40B4-BE49-F238E27FC236}">
              <a16:creationId xmlns="" xmlns:a16="http://schemas.microsoft.com/office/drawing/2014/main" id="{E29D6712-FC06-4F8C-BF83-E2D2DD68601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8847" y="12912588"/>
          <a:ext cx="1567337" cy="960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19</xdr:row>
      <xdr:rowOff>0</xdr:rowOff>
    </xdr:from>
    <xdr:to>
      <xdr:col>2</xdr:col>
      <xdr:colOff>208280</xdr:colOff>
      <xdr:row>26</xdr:row>
      <xdr:rowOff>107950</xdr:rowOff>
    </xdr:to>
    <xdr:pic>
      <xdr:nvPicPr>
        <xdr:cNvPr id="2" name="Picture 1">
          <a:extLst>
            <a:ext uri="{FF2B5EF4-FFF2-40B4-BE49-F238E27FC236}">
              <a16:creationId xmlns:a16="http://schemas.microsoft.com/office/drawing/2014/main" xmlns="" id="{7D051722-99D2-4B4F-9337-287B3CA79B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12677775"/>
          <a:ext cx="1332230" cy="1441450"/>
        </a:xfrm>
        <a:prstGeom prst="rect">
          <a:avLst/>
        </a:prstGeom>
        <a:noFill/>
        <a:ln>
          <a:noFill/>
        </a:ln>
      </xdr:spPr>
    </xdr:pic>
    <xdr:clientData/>
  </xdr:twoCellAnchor>
  <xdr:twoCellAnchor>
    <xdr:from>
      <xdr:col>1</xdr:col>
      <xdr:colOff>1143000</xdr:colOff>
      <xdr:row>19</xdr:row>
      <xdr:rowOff>145677</xdr:rowOff>
    </xdr:from>
    <xdr:to>
      <xdr:col>2</xdr:col>
      <xdr:colOff>1231161</xdr:colOff>
      <xdr:row>24</xdr:row>
      <xdr:rowOff>153961</xdr:rowOff>
    </xdr:to>
    <xdr:pic>
      <xdr:nvPicPr>
        <xdr:cNvPr id="3" name="Picture 2">
          <a:extLst>
            <a:ext uri="{FF2B5EF4-FFF2-40B4-BE49-F238E27FC236}">
              <a16:creationId xmlns="" xmlns:a16="http://schemas.microsoft.com/office/drawing/2014/main" id="{E29D6712-FC06-4F8C-BF83-E2D2DD6860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6059" y="13189324"/>
          <a:ext cx="1567337" cy="960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302558</xdr:colOff>
      <xdr:row>21</xdr:row>
      <xdr:rowOff>22411</xdr:rowOff>
    </xdr:from>
    <xdr:to>
      <xdr:col>11</xdr:col>
      <xdr:colOff>329376</xdr:colOff>
      <xdr:row>24</xdr:row>
      <xdr:rowOff>37972</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60323" y="13447058"/>
          <a:ext cx="3029994" cy="5870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topLeftCell="A7" zoomScale="115" zoomScaleNormal="100" zoomScaleSheetLayoutView="115" workbookViewId="0">
      <selection activeCell="E10" sqref="E10"/>
    </sheetView>
  </sheetViews>
  <sheetFormatPr defaultRowHeight="15" x14ac:dyDescent="0.25"/>
  <cols>
    <col min="1" max="1" width="7.42578125" customWidth="1"/>
    <col min="2" max="2" width="16.7109375" customWidth="1"/>
    <col min="3" max="3" width="14.28515625" style="6" customWidth="1"/>
    <col min="4" max="4" width="28.7109375" style="7" customWidth="1"/>
    <col min="5" max="5" width="14.42578125" style="6" customWidth="1"/>
    <col min="6" max="6" width="21" style="6" customWidth="1"/>
    <col min="7" max="7" width="8.7109375" style="8"/>
    <col min="8" max="8" width="7.140625" style="9" customWidth="1"/>
    <col min="9" max="9" width="11.7109375" style="9" customWidth="1"/>
    <col min="10" max="10" width="13" customWidth="1"/>
    <col min="11" max="11" width="21.85546875" style="4" customWidth="1"/>
    <col min="12" max="12" width="5.140625" customWidth="1"/>
    <col min="13" max="13" width="17.5703125" customWidth="1"/>
    <col min="14" max="14" width="12.85546875" customWidth="1"/>
    <col min="15" max="15" width="22.5703125" customWidth="1"/>
    <col min="16" max="16" width="14.7109375" customWidth="1"/>
    <col min="18" max="18" width="7.7109375" customWidth="1"/>
    <col min="19" max="19" width="13.42578125" customWidth="1"/>
    <col min="20" max="20" width="16.5703125" customWidth="1"/>
  </cols>
  <sheetData>
    <row r="1" spans="1:11" ht="21" customHeight="1" x14ac:dyDescent="0.25">
      <c r="A1" s="183" t="s">
        <v>25</v>
      </c>
      <c r="B1" s="183"/>
      <c r="C1" s="183"/>
      <c r="D1" s="183"/>
      <c r="E1" s="183"/>
      <c r="F1" s="1"/>
      <c r="G1" s="2"/>
      <c r="H1" s="3"/>
      <c r="I1" s="3"/>
      <c r="J1" s="1"/>
    </row>
    <row r="2" spans="1:11" ht="36.75" customHeight="1" x14ac:dyDescent="0.25">
      <c r="A2" s="172" t="s">
        <v>382</v>
      </c>
      <c r="B2" s="172"/>
      <c r="C2" s="172"/>
      <c r="D2" s="172"/>
      <c r="E2" s="172"/>
      <c r="F2" s="172"/>
      <c r="G2" s="172"/>
      <c r="H2" s="172"/>
      <c r="I2" s="172"/>
      <c r="J2" s="172"/>
      <c r="K2" s="172"/>
    </row>
    <row r="3" spans="1:11" ht="15.75" thickBot="1" x14ac:dyDescent="0.3">
      <c r="A3" s="5"/>
    </row>
    <row r="4" spans="1:11" ht="46.5" customHeight="1" thickBot="1" x14ac:dyDescent="0.3">
      <c r="A4" s="10" t="s">
        <v>0</v>
      </c>
      <c r="B4" s="10" t="s">
        <v>1</v>
      </c>
      <c r="C4" s="11" t="s">
        <v>2</v>
      </c>
      <c r="D4" s="10" t="s">
        <v>3</v>
      </c>
      <c r="E4" s="11" t="s">
        <v>4</v>
      </c>
      <c r="F4" s="11" t="s">
        <v>5</v>
      </c>
      <c r="G4" s="12" t="s">
        <v>6</v>
      </c>
      <c r="H4" s="13" t="s">
        <v>7</v>
      </c>
      <c r="I4" s="13" t="s">
        <v>8</v>
      </c>
      <c r="J4" s="14" t="s">
        <v>9</v>
      </c>
      <c r="K4" s="14" t="s">
        <v>10</v>
      </c>
    </row>
    <row r="5" spans="1:11" ht="66" customHeight="1" thickBot="1" x14ac:dyDescent="0.3">
      <c r="A5" s="15">
        <v>1</v>
      </c>
      <c r="B5" s="16" t="s">
        <v>26</v>
      </c>
      <c r="C5" s="17" t="s">
        <v>27</v>
      </c>
      <c r="D5" s="16" t="s">
        <v>28</v>
      </c>
      <c r="E5" s="18" t="s">
        <v>29</v>
      </c>
      <c r="F5" s="19" t="s">
        <v>30</v>
      </c>
      <c r="G5" s="20" t="s">
        <v>31</v>
      </c>
      <c r="H5" s="21" t="s">
        <v>11</v>
      </c>
      <c r="I5" s="22" t="s">
        <v>11</v>
      </c>
      <c r="J5" s="23">
        <v>74900000</v>
      </c>
      <c r="K5" s="24" t="s">
        <v>22</v>
      </c>
    </row>
    <row r="6" spans="1:11" ht="108" customHeight="1" thickBot="1" x14ac:dyDescent="0.3">
      <c r="A6" s="31">
        <v>2</v>
      </c>
      <c r="B6" s="16" t="s">
        <v>33</v>
      </c>
      <c r="C6" s="33" t="s">
        <v>34</v>
      </c>
      <c r="D6" s="32" t="s">
        <v>32</v>
      </c>
      <c r="E6" s="34" t="s">
        <v>35</v>
      </c>
      <c r="F6" s="35" t="s">
        <v>36</v>
      </c>
      <c r="G6" s="36"/>
      <c r="H6" s="37"/>
      <c r="I6" s="38"/>
      <c r="J6" s="39">
        <v>74120000</v>
      </c>
      <c r="K6" s="40" t="s">
        <v>23</v>
      </c>
    </row>
    <row r="7" spans="1:11" ht="112.5" customHeight="1" thickBot="1" x14ac:dyDescent="0.3">
      <c r="A7" s="15">
        <v>3</v>
      </c>
      <c r="B7" s="16" t="s">
        <v>173</v>
      </c>
      <c r="C7" s="17" t="s">
        <v>160</v>
      </c>
      <c r="D7" s="16" t="s">
        <v>159</v>
      </c>
      <c r="E7" s="18" t="s">
        <v>161</v>
      </c>
      <c r="F7" s="19" t="s">
        <v>162</v>
      </c>
      <c r="G7" s="20"/>
      <c r="H7" s="21"/>
      <c r="I7" s="22"/>
      <c r="J7" s="23">
        <v>20895750</v>
      </c>
      <c r="K7" s="24" t="s">
        <v>158</v>
      </c>
    </row>
    <row r="8" spans="1:11" ht="100.5" customHeight="1" thickBot="1" x14ac:dyDescent="0.3">
      <c r="A8" s="31">
        <v>4</v>
      </c>
      <c r="B8" s="16" t="s">
        <v>174</v>
      </c>
      <c r="C8" s="17" t="s">
        <v>160</v>
      </c>
      <c r="D8" s="16" t="s">
        <v>163</v>
      </c>
      <c r="E8" s="18" t="s">
        <v>161</v>
      </c>
      <c r="F8" s="19" t="s">
        <v>165</v>
      </c>
      <c r="G8" s="20"/>
      <c r="H8" s="21"/>
      <c r="I8" s="22"/>
      <c r="J8" s="23">
        <v>41380200</v>
      </c>
      <c r="K8" s="24" t="s">
        <v>164</v>
      </c>
    </row>
    <row r="9" spans="1:11" ht="108.75" customHeight="1" thickBot="1" x14ac:dyDescent="0.3">
      <c r="A9" s="15">
        <v>5</v>
      </c>
      <c r="B9" s="16" t="s">
        <v>175</v>
      </c>
      <c r="C9" s="17" t="s">
        <v>160</v>
      </c>
      <c r="D9" s="32" t="s">
        <v>166</v>
      </c>
      <c r="E9" s="34" t="s">
        <v>161</v>
      </c>
      <c r="F9" s="47" t="s">
        <v>167</v>
      </c>
      <c r="G9" s="48"/>
      <c r="H9" s="49"/>
      <c r="I9" s="50"/>
      <c r="J9" s="51">
        <v>24240600</v>
      </c>
      <c r="K9" s="40" t="s">
        <v>164</v>
      </c>
    </row>
    <row r="10" spans="1:11" ht="75" customHeight="1" thickBot="1" x14ac:dyDescent="0.3">
      <c r="A10" s="31">
        <v>6</v>
      </c>
      <c r="B10" s="16" t="s">
        <v>171</v>
      </c>
      <c r="C10" s="18" t="s">
        <v>34</v>
      </c>
      <c r="D10" s="16" t="s">
        <v>169</v>
      </c>
      <c r="E10" s="18" t="s">
        <v>172</v>
      </c>
      <c r="F10" s="19" t="s">
        <v>170</v>
      </c>
      <c r="G10" s="20"/>
      <c r="H10" s="21"/>
      <c r="I10" s="22"/>
      <c r="J10" s="23">
        <v>16225000</v>
      </c>
      <c r="K10" s="24" t="s">
        <v>168</v>
      </c>
    </row>
    <row r="11" spans="1:11" ht="75" customHeight="1" thickBot="1" x14ac:dyDescent="0.3">
      <c r="A11" s="15">
        <v>7</v>
      </c>
      <c r="B11" s="16" t="s">
        <v>140</v>
      </c>
      <c r="C11" s="18" t="s">
        <v>141</v>
      </c>
      <c r="D11" s="16" t="s">
        <v>37</v>
      </c>
      <c r="E11" s="18" t="s">
        <v>45</v>
      </c>
      <c r="F11" s="19" t="s">
        <v>143</v>
      </c>
      <c r="G11" s="20"/>
      <c r="H11" s="21"/>
      <c r="I11" s="22"/>
      <c r="J11" s="23">
        <v>1018080000</v>
      </c>
      <c r="K11" s="24" t="s">
        <v>46</v>
      </c>
    </row>
    <row r="12" spans="1:11" ht="75" customHeight="1" thickBot="1" x14ac:dyDescent="0.3">
      <c r="A12" s="15">
        <v>8</v>
      </c>
      <c r="B12" s="16" t="s">
        <v>142</v>
      </c>
      <c r="C12" s="18" t="s">
        <v>141</v>
      </c>
      <c r="D12" s="16" t="s">
        <v>38</v>
      </c>
      <c r="E12" s="18" t="s">
        <v>139</v>
      </c>
      <c r="F12" s="19" t="s">
        <v>144</v>
      </c>
      <c r="G12" s="20"/>
      <c r="H12" s="21"/>
      <c r="I12" s="22"/>
      <c r="J12" s="23">
        <v>6953040000</v>
      </c>
      <c r="K12" s="24" t="s">
        <v>46</v>
      </c>
    </row>
    <row r="15" spans="1:11" ht="12.75" customHeight="1" x14ac:dyDescent="0.25">
      <c r="B15" s="25"/>
      <c r="C15" s="26" t="s">
        <v>12</v>
      </c>
      <c r="D15" s="27"/>
      <c r="I15" s="173" t="s">
        <v>13</v>
      </c>
      <c r="J15" s="173"/>
      <c r="K15" s="28"/>
    </row>
    <row r="16" spans="1:11" x14ac:dyDescent="0.25">
      <c r="B16" s="25"/>
      <c r="C16" s="26" t="s">
        <v>14</v>
      </c>
      <c r="D16" s="27"/>
      <c r="I16" s="170" t="s">
        <v>15</v>
      </c>
      <c r="J16" s="170"/>
      <c r="K16" s="28"/>
    </row>
    <row r="17" spans="2:11" x14ac:dyDescent="0.25">
      <c r="B17" s="25"/>
      <c r="C17" s="26" t="s">
        <v>16</v>
      </c>
      <c r="D17" s="27"/>
      <c r="I17" s="170" t="s">
        <v>17</v>
      </c>
      <c r="J17" s="170"/>
      <c r="K17" s="28"/>
    </row>
    <row r="18" spans="2:11" x14ac:dyDescent="0.25">
      <c r="B18" s="25"/>
      <c r="C18" s="29"/>
      <c r="D18" s="27"/>
      <c r="I18" s="30"/>
      <c r="J18" s="25"/>
      <c r="K18" s="28"/>
    </row>
    <row r="19" spans="2:11" x14ac:dyDescent="0.25">
      <c r="B19" s="25"/>
      <c r="C19" s="29"/>
      <c r="D19" s="27"/>
      <c r="I19" s="30"/>
      <c r="J19" s="25"/>
      <c r="K19" s="28"/>
    </row>
    <row r="20" spans="2:11" x14ac:dyDescent="0.25">
      <c r="B20" s="25"/>
      <c r="C20" s="29"/>
      <c r="D20" s="27"/>
      <c r="I20" s="30"/>
      <c r="J20" s="25"/>
      <c r="K20" s="28"/>
    </row>
    <row r="21" spans="2:11" x14ac:dyDescent="0.25">
      <c r="B21" s="25"/>
      <c r="C21" s="26" t="s">
        <v>18</v>
      </c>
      <c r="D21" s="27"/>
      <c r="I21" s="170" t="s">
        <v>20</v>
      </c>
      <c r="J21" s="170"/>
      <c r="K21" s="28"/>
    </row>
    <row r="22" spans="2:11" x14ac:dyDescent="0.25">
      <c r="B22" s="169" t="s">
        <v>19</v>
      </c>
      <c r="C22" s="169"/>
      <c r="D22" s="169"/>
      <c r="I22" s="170" t="s">
        <v>21</v>
      </c>
      <c r="J22" s="170"/>
      <c r="K22" s="28"/>
    </row>
    <row r="34" spans="4:4" x14ac:dyDescent="0.25">
      <c r="D34" s="29"/>
    </row>
  </sheetData>
  <mergeCells count="8">
    <mergeCell ref="B22:D22"/>
    <mergeCell ref="I22:J22"/>
    <mergeCell ref="A1:E1"/>
    <mergeCell ref="A2:K2"/>
    <mergeCell ref="I15:J15"/>
    <mergeCell ref="I16:J16"/>
    <mergeCell ref="I17:J17"/>
    <mergeCell ref="I21:J21"/>
  </mergeCells>
  <phoneticPr fontId="5" type="noConversion"/>
  <pageMargins left="0.70866141732283472" right="0.70866141732283472" top="0.74803149606299213" bottom="0.74803149606299213" header="0.31496062992125984" footer="0.31496062992125984"/>
  <pageSetup paperSize="9" scale="53"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view="pageBreakPreview" topLeftCell="A7" zoomScale="85" zoomScaleNormal="100" zoomScaleSheetLayoutView="85" workbookViewId="0">
      <selection activeCell="C20" sqref="C20"/>
    </sheetView>
  </sheetViews>
  <sheetFormatPr defaultColWidth="8.7109375" defaultRowHeight="15" x14ac:dyDescent="0.25"/>
  <cols>
    <col min="1" max="1" width="7.42578125" customWidth="1"/>
    <col min="2" max="2" width="22.140625" customWidth="1"/>
    <col min="3" max="3" width="19.5703125" style="6" customWidth="1"/>
    <col min="4" max="4" width="29.5703125" style="7" customWidth="1"/>
    <col min="5" max="5" width="18.28515625" style="6" bestFit="1" customWidth="1"/>
    <col min="6" max="6" width="21" style="6" customWidth="1"/>
    <col min="7" max="7" width="21.85546875" style="6" customWidth="1"/>
    <col min="8" max="8" width="8.7109375" style="8"/>
    <col min="9" max="9" width="8.85546875" style="9" customWidth="1"/>
    <col min="10" max="10" width="14.42578125" style="9" customWidth="1"/>
    <col min="11" max="11" width="13" customWidth="1"/>
    <col min="12" max="12" width="21.85546875" style="4" customWidth="1"/>
    <col min="13" max="13" width="2.28515625" customWidth="1"/>
    <col min="14" max="14" width="12.85546875" customWidth="1"/>
    <col min="15" max="15" width="22.5703125" customWidth="1"/>
    <col min="16" max="16" width="14.7109375" customWidth="1"/>
    <col min="18" max="18" width="7.7109375" customWidth="1"/>
    <col min="19" max="19" width="13.42578125" customWidth="1"/>
    <col min="20" max="20" width="16.5703125" customWidth="1"/>
  </cols>
  <sheetData>
    <row r="1" spans="1:13" ht="21" customHeight="1" x14ac:dyDescent="0.25">
      <c r="A1" s="177" t="s">
        <v>367</v>
      </c>
      <c r="B1" s="177"/>
      <c r="C1" s="177"/>
      <c r="D1" s="177"/>
      <c r="E1" s="177"/>
      <c r="F1" s="84"/>
      <c r="G1" s="84"/>
      <c r="H1" s="85"/>
      <c r="I1" s="86"/>
      <c r="J1" s="86"/>
      <c r="K1" s="84"/>
    </row>
    <row r="2" spans="1:13" ht="36.75" customHeight="1" x14ac:dyDescent="0.25">
      <c r="A2" s="178" t="s">
        <v>138</v>
      </c>
      <c r="B2" s="178"/>
      <c r="C2" s="178"/>
      <c r="D2" s="178"/>
      <c r="E2" s="178"/>
      <c r="F2" s="178"/>
      <c r="G2" s="178"/>
      <c r="H2" s="178"/>
      <c r="I2" s="178"/>
      <c r="J2" s="178"/>
      <c r="K2" s="178"/>
      <c r="L2" s="178"/>
    </row>
    <row r="3" spans="1:13" x14ac:dyDescent="0.25">
      <c r="A3" s="87"/>
    </row>
    <row r="4" spans="1:13" ht="24" x14ac:dyDescent="0.25">
      <c r="A4" s="110" t="s">
        <v>0</v>
      </c>
      <c r="B4" s="110" t="s">
        <v>1</v>
      </c>
      <c r="C4" s="111" t="s">
        <v>2</v>
      </c>
      <c r="D4" s="110" t="s">
        <v>3</v>
      </c>
      <c r="E4" s="111" t="s">
        <v>4</v>
      </c>
      <c r="F4" s="111" t="s">
        <v>5</v>
      </c>
      <c r="G4" s="111" t="s">
        <v>258</v>
      </c>
      <c r="H4" s="112" t="s">
        <v>6</v>
      </c>
      <c r="I4" s="113" t="s">
        <v>7</v>
      </c>
      <c r="J4" s="113" t="s">
        <v>8</v>
      </c>
      <c r="K4" s="114" t="s">
        <v>9</v>
      </c>
      <c r="L4" s="114" t="s">
        <v>10</v>
      </c>
    </row>
    <row r="5" spans="1:13" ht="82.5" customHeight="1" x14ac:dyDescent="0.25">
      <c r="A5" s="74">
        <v>1</v>
      </c>
      <c r="B5" s="105" t="s">
        <v>533</v>
      </c>
      <c r="C5" s="124">
        <v>45575</v>
      </c>
      <c r="D5" s="125" t="s">
        <v>534</v>
      </c>
      <c r="E5" s="117">
        <v>45576</v>
      </c>
      <c r="F5" s="92" t="s">
        <v>535</v>
      </c>
      <c r="G5" s="92" t="s">
        <v>536</v>
      </c>
      <c r="H5" s="100"/>
      <c r="I5" s="101"/>
      <c r="J5" s="101"/>
      <c r="K5" s="116">
        <v>46400000</v>
      </c>
      <c r="L5" s="122" t="s">
        <v>23</v>
      </c>
      <c r="M5" s="102" t="s">
        <v>405</v>
      </c>
    </row>
    <row r="6" spans="1:13" ht="57" customHeight="1" x14ac:dyDescent="0.25">
      <c r="A6" s="115">
        <v>2</v>
      </c>
      <c r="B6" s="105" t="s">
        <v>538</v>
      </c>
      <c r="C6" s="124">
        <v>45576</v>
      </c>
      <c r="D6" s="90" t="s">
        <v>537</v>
      </c>
      <c r="E6" s="117" t="s">
        <v>539</v>
      </c>
      <c r="F6" s="92" t="s">
        <v>542</v>
      </c>
      <c r="G6" s="92" t="s">
        <v>541</v>
      </c>
      <c r="H6" s="100"/>
      <c r="I6" s="101"/>
      <c r="J6" s="101"/>
      <c r="K6" s="116">
        <v>24500000</v>
      </c>
      <c r="L6" s="149" t="s">
        <v>540</v>
      </c>
      <c r="M6" s="102" t="s">
        <v>405</v>
      </c>
    </row>
    <row r="7" spans="1:13" ht="62.25" customHeight="1" x14ac:dyDescent="0.25">
      <c r="A7" s="74">
        <v>3</v>
      </c>
      <c r="B7" s="105" t="s">
        <v>547</v>
      </c>
      <c r="C7" s="124">
        <v>45588</v>
      </c>
      <c r="D7" s="90" t="s">
        <v>543</v>
      </c>
      <c r="E7" s="117">
        <v>45579</v>
      </c>
      <c r="F7" s="92" t="s">
        <v>545</v>
      </c>
      <c r="G7" s="92" t="s">
        <v>544</v>
      </c>
      <c r="H7" s="100"/>
      <c r="I7" s="101"/>
      <c r="J7" s="101"/>
      <c r="K7" s="116">
        <v>165000000</v>
      </c>
      <c r="L7" s="103" t="s">
        <v>454</v>
      </c>
      <c r="M7" s="102" t="s">
        <v>405</v>
      </c>
    </row>
    <row r="8" spans="1:13" ht="83.25" customHeight="1" x14ac:dyDescent="0.25">
      <c r="A8" s="115">
        <v>4</v>
      </c>
      <c r="B8" s="105" t="s">
        <v>712</v>
      </c>
      <c r="C8" s="124">
        <v>45576</v>
      </c>
      <c r="D8" s="90" t="s">
        <v>546</v>
      </c>
      <c r="E8" s="117">
        <v>45579</v>
      </c>
      <c r="F8" s="92" t="s">
        <v>553</v>
      </c>
      <c r="G8" s="92" t="s">
        <v>554</v>
      </c>
      <c r="H8" s="100"/>
      <c r="I8" s="101"/>
      <c r="J8" s="101"/>
      <c r="K8" s="126" t="s">
        <v>548</v>
      </c>
      <c r="L8" s="103" t="s">
        <v>549</v>
      </c>
      <c r="M8" s="102" t="s">
        <v>405</v>
      </c>
    </row>
    <row r="9" spans="1:13" ht="63.75" customHeight="1" x14ac:dyDescent="0.25">
      <c r="A9" s="74">
        <v>5</v>
      </c>
      <c r="B9" s="105" t="s">
        <v>550</v>
      </c>
      <c r="C9" s="124">
        <v>45576</v>
      </c>
      <c r="D9" s="90" t="s">
        <v>551</v>
      </c>
      <c r="E9" s="117" t="s">
        <v>555</v>
      </c>
      <c r="F9" s="92" t="s">
        <v>558</v>
      </c>
      <c r="G9" s="92" t="s">
        <v>559</v>
      </c>
      <c r="H9" s="100"/>
      <c r="I9" s="101"/>
      <c r="J9" s="127">
        <v>2150</v>
      </c>
      <c r="K9" s="126">
        <v>73401000</v>
      </c>
      <c r="L9" s="103" t="s">
        <v>552</v>
      </c>
      <c r="M9" s="102" t="s">
        <v>405</v>
      </c>
    </row>
    <row r="10" spans="1:13" ht="144" customHeight="1" x14ac:dyDescent="0.25">
      <c r="A10" s="115">
        <v>6</v>
      </c>
      <c r="B10" s="105" t="s">
        <v>557</v>
      </c>
      <c r="C10" s="124">
        <v>45579</v>
      </c>
      <c r="D10" s="90" t="s">
        <v>556</v>
      </c>
      <c r="E10" s="117">
        <v>45580</v>
      </c>
      <c r="F10" s="92" t="s">
        <v>561</v>
      </c>
      <c r="G10" s="92" t="s">
        <v>560</v>
      </c>
      <c r="H10" s="100"/>
      <c r="I10" s="101"/>
      <c r="J10" s="101"/>
      <c r="K10" s="126">
        <v>54150000</v>
      </c>
      <c r="L10" s="103" t="s">
        <v>296</v>
      </c>
      <c r="M10" s="102" t="s">
        <v>405</v>
      </c>
    </row>
    <row r="11" spans="1:13" ht="82.5" customHeight="1" x14ac:dyDescent="0.25">
      <c r="A11" s="74">
        <v>7</v>
      </c>
      <c r="B11" s="105" t="s">
        <v>564</v>
      </c>
      <c r="C11" s="124" t="s">
        <v>565</v>
      </c>
      <c r="D11" s="90" t="s">
        <v>563</v>
      </c>
      <c r="E11" s="117" t="s">
        <v>566</v>
      </c>
      <c r="F11" s="92" t="s">
        <v>567</v>
      </c>
      <c r="G11" s="92" t="s">
        <v>568</v>
      </c>
      <c r="H11" s="100"/>
      <c r="I11" s="101"/>
      <c r="J11" s="101"/>
      <c r="K11" s="126">
        <v>78800000</v>
      </c>
      <c r="L11" s="103" t="s">
        <v>412</v>
      </c>
      <c r="M11" s="102" t="s">
        <v>405</v>
      </c>
    </row>
    <row r="12" spans="1:13" x14ac:dyDescent="0.25">
      <c r="A12" s="129"/>
      <c r="B12" s="130"/>
      <c r="C12" s="131"/>
      <c r="D12" s="132"/>
      <c r="E12" s="133"/>
      <c r="F12" s="134"/>
      <c r="G12" s="134"/>
      <c r="H12" s="120"/>
      <c r="I12" s="121"/>
      <c r="J12" s="121"/>
      <c r="K12" s="135"/>
      <c r="L12" s="136"/>
      <c r="M12" s="102"/>
    </row>
    <row r="13" spans="1:13" x14ac:dyDescent="0.25">
      <c r="B13" s="102"/>
      <c r="C13" s="118"/>
      <c r="D13" s="119"/>
      <c r="E13" s="118"/>
      <c r="F13" s="118"/>
      <c r="G13" s="118"/>
      <c r="H13" s="120"/>
      <c r="I13" s="121"/>
      <c r="J13" s="121"/>
    </row>
    <row r="14" spans="1:13" ht="12.75" customHeight="1" x14ac:dyDescent="0.25">
      <c r="C14" s="96" t="s">
        <v>12</v>
      </c>
      <c r="I14" s="179" t="s">
        <v>13</v>
      </c>
      <c r="J14" s="179"/>
      <c r="K14" s="179"/>
    </row>
    <row r="15" spans="1:13" x14ac:dyDescent="0.25">
      <c r="C15" s="96" t="s">
        <v>14</v>
      </c>
      <c r="I15" s="175" t="s">
        <v>15</v>
      </c>
      <c r="J15" s="175"/>
      <c r="K15" s="175"/>
    </row>
    <row r="16" spans="1:13" x14ac:dyDescent="0.25">
      <c r="C16" s="96" t="s">
        <v>16</v>
      </c>
      <c r="I16" s="175" t="s">
        <v>17</v>
      </c>
      <c r="J16" s="175"/>
      <c r="K16" s="175"/>
    </row>
    <row r="17" spans="2:14" x14ac:dyDescent="0.25">
      <c r="C17" s="97"/>
    </row>
    <row r="18" spans="2:14" x14ac:dyDescent="0.25">
      <c r="C18" s="97"/>
      <c r="N18" s="46"/>
    </row>
    <row r="19" spans="2:14" x14ac:dyDescent="0.25">
      <c r="C19" s="97"/>
    </row>
    <row r="20" spans="2:14" x14ac:dyDescent="0.25">
      <c r="C20" s="96" t="s">
        <v>351</v>
      </c>
      <c r="I20" s="175" t="s">
        <v>352</v>
      </c>
      <c r="J20" s="175"/>
      <c r="K20" s="175"/>
      <c r="L20"/>
      <c r="M20" s="4"/>
    </row>
    <row r="21" spans="2:14" x14ac:dyDescent="0.25">
      <c r="B21" s="176" t="s">
        <v>354</v>
      </c>
      <c r="C21" s="176"/>
      <c r="D21" s="176"/>
      <c r="I21" s="175" t="s">
        <v>355</v>
      </c>
      <c r="J21" s="175"/>
      <c r="K21" s="175"/>
      <c r="L21"/>
    </row>
    <row r="30" spans="2:14" x14ac:dyDescent="0.25">
      <c r="F30" s="6" t="s">
        <v>562</v>
      </c>
    </row>
    <row r="33" spans="4:4" x14ac:dyDescent="0.25">
      <c r="D33" s="97"/>
    </row>
  </sheetData>
  <mergeCells count="8">
    <mergeCell ref="B21:D21"/>
    <mergeCell ref="I21:K21"/>
    <mergeCell ref="A1:E1"/>
    <mergeCell ref="A2:L2"/>
    <mergeCell ref="I14:K14"/>
    <mergeCell ref="I15:K15"/>
    <mergeCell ref="I16:K16"/>
    <mergeCell ref="I20:K20"/>
  </mergeCells>
  <pageMargins left="0.70866141732283472" right="0.70866141732283472" top="0.74803149606299213" bottom="0.74803149606299213" header="0.31496062992125984" footer="0.31496062992125984"/>
  <pageSetup paperSize="9" scale="61"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view="pageBreakPreview" topLeftCell="B35" zoomScaleNormal="100" zoomScaleSheetLayoutView="100" workbookViewId="0">
      <selection activeCell="D23" sqref="D23"/>
    </sheetView>
  </sheetViews>
  <sheetFormatPr defaultColWidth="8.7109375" defaultRowHeight="12" x14ac:dyDescent="0.2"/>
  <cols>
    <col min="1" max="1" width="7.42578125" style="102" customWidth="1"/>
    <col min="2" max="2" width="22.140625" style="102" customWidth="1"/>
    <col min="3" max="3" width="19.5703125" style="142" customWidth="1"/>
    <col min="4" max="4" width="19.5703125" style="119" customWidth="1"/>
    <col min="5" max="5" width="18.28515625" style="118" bestFit="1" customWidth="1"/>
    <col min="6" max="6" width="21" style="118" customWidth="1"/>
    <col min="7" max="7" width="21.85546875" style="118" customWidth="1"/>
    <col min="8" max="8" width="8.7109375" style="120"/>
    <col min="9" max="9" width="8.85546875" style="121" customWidth="1"/>
    <col min="10" max="10" width="14.42578125" style="121" customWidth="1"/>
    <col min="11" max="11" width="13" style="144" customWidth="1"/>
    <col min="12" max="12" width="17.28515625" style="138" customWidth="1"/>
    <col min="13" max="13" width="2.42578125" style="102" customWidth="1"/>
    <col min="14" max="14" width="17.5703125" style="139" customWidth="1"/>
    <col min="15" max="15" width="12.85546875" style="102" customWidth="1"/>
    <col min="16" max="16" width="22.5703125" style="102" customWidth="1"/>
    <col min="17" max="17" width="14.7109375" style="102" customWidth="1"/>
    <col min="18" max="18" width="8.7109375" style="102"/>
    <col min="19" max="19" width="7.7109375" style="102" customWidth="1"/>
    <col min="20" max="20" width="13.42578125" style="102" customWidth="1"/>
    <col min="21" max="21" width="16.5703125" style="102" customWidth="1"/>
    <col min="22" max="16384" width="8.7109375" style="102"/>
  </cols>
  <sheetData>
    <row r="1" spans="1:16" ht="21" customHeight="1" x14ac:dyDescent="0.2">
      <c r="A1" s="177" t="s">
        <v>367</v>
      </c>
      <c r="B1" s="177"/>
      <c r="C1" s="177"/>
      <c r="D1" s="177"/>
      <c r="E1" s="177"/>
      <c r="F1" s="84"/>
      <c r="G1" s="84"/>
      <c r="H1" s="85"/>
      <c r="I1" s="86"/>
      <c r="J1" s="86"/>
      <c r="K1" s="143"/>
    </row>
    <row r="2" spans="1:16" ht="36.75" customHeight="1" x14ac:dyDescent="0.2">
      <c r="A2" s="178" t="s">
        <v>138</v>
      </c>
      <c r="B2" s="178"/>
      <c r="C2" s="178"/>
      <c r="D2" s="178"/>
      <c r="E2" s="178"/>
      <c r="F2" s="178"/>
      <c r="G2" s="178"/>
      <c r="H2" s="178"/>
      <c r="I2" s="178"/>
      <c r="J2" s="178"/>
      <c r="K2" s="178"/>
      <c r="L2" s="178"/>
    </row>
    <row r="3" spans="1:16" x14ac:dyDescent="0.2">
      <c r="A3" s="87"/>
    </row>
    <row r="4" spans="1:16" ht="24" x14ac:dyDescent="0.2">
      <c r="A4" s="192" t="s">
        <v>0</v>
      </c>
      <c r="B4" s="192" t="s">
        <v>1</v>
      </c>
      <c r="C4" s="193" t="s">
        <v>2</v>
      </c>
      <c r="D4" s="192" t="s">
        <v>3</v>
      </c>
      <c r="E4" s="193" t="s">
        <v>4</v>
      </c>
      <c r="F4" s="193" t="s">
        <v>5</v>
      </c>
      <c r="G4" s="193" t="s">
        <v>258</v>
      </c>
      <c r="H4" s="194" t="s">
        <v>6</v>
      </c>
      <c r="I4" s="195" t="s">
        <v>7</v>
      </c>
      <c r="J4" s="195" t="s">
        <v>8</v>
      </c>
      <c r="K4" s="196" t="s">
        <v>9</v>
      </c>
      <c r="L4" s="197" t="s">
        <v>10</v>
      </c>
      <c r="M4" s="198"/>
      <c r="N4" s="199"/>
      <c r="O4" s="198"/>
      <c r="P4" s="198"/>
    </row>
    <row r="5" spans="1:16" ht="98.25" customHeight="1" x14ac:dyDescent="0.2">
      <c r="A5" s="200">
        <v>1</v>
      </c>
      <c r="B5" s="201" t="s">
        <v>569</v>
      </c>
      <c r="C5" s="202">
        <v>45597</v>
      </c>
      <c r="D5" s="203" t="s">
        <v>570</v>
      </c>
      <c r="E5" s="204" t="s">
        <v>571</v>
      </c>
      <c r="F5" s="205" t="s">
        <v>572</v>
      </c>
      <c r="G5" s="205" t="s">
        <v>573</v>
      </c>
      <c r="H5" s="206"/>
      <c r="I5" s="207"/>
      <c r="J5" s="207"/>
      <c r="K5" s="208">
        <v>176020000</v>
      </c>
      <c r="L5" s="209" t="s">
        <v>574</v>
      </c>
      <c r="M5" s="198" t="s">
        <v>405</v>
      </c>
      <c r="N5" s="210"/>
      <c r="O5" s="198"/>
      <c r="P5" s="198"/>
    </row>
    <row r="6" spans="1:16" ht="99.75" customHeight="1" x14ac:dyDescent="0.2">
      <c r="A6" s="200">
        <v>2</v>
      </c>
      <c r="B6" s="201" t="s">
        <v>575</v>
      </c>
      <c r="C6" s="202">
        <v>45604</v>
      </c>
      <c r="D6" s="211" t="s">
        <v>576</v>
      </c>
      <c r="E6" s="204">
        <v>45606</v>
      </c>
      <c r="F6" s="205" t="s">
        <v>577</v>
      </c>
      <c r="G6" s="205" t="s">
        <v>578</v>
      </c>
      <c r="H6" s="206"/>
      <c r="I6" s="207"/>
      <c r="J6" s="207"/>
      <c r="K6" s="208">
        <v>125985000</v>
      </c>
      <c r="L6" s="212" t="s">
        <v>579</v>
      </c>
      <c r="M6" s="198" t="s">
        <v>405</v>
      </c>
      <c r="N6" s="210" t="s">
        <v>753</v>
      </c>
      <c r="O6" s="198"/>
      <c r="P6" s="198"/>
    </row>
    <row r="7" spans="1:16" ht="91.5" customHeight="1" x14ac:dyDescent="0.2">
      <c r="A7" s="200">
        <v>3</v>
      </c>
      <c r="B7" s="201" t="s">
        <v>585</v>
      </c>
      <c r="C7" s="202">
        <v>45604</v>
      </c>
      <c r="D7" s="211" t="s">
        <v>580</v>
      </c>
      <c r="E7" s="204" t="s">
        <v>581</v>
      </c>
      <c r="F7" s="205" t="s">
        <v>658</v>
      </c>
      <c r="G7" s="205" t="s">
        <v>742</v>
      </c>
      <c r="H7" s="206"/>
      <c r="I7" s="207"/>
      <c r="J7" s="207"/>
      <c r="K7" s="208">
        <v>126000000</v>
      </c>
      <c r="L7" s="213" t="s">
        <v>436</v>
      </c>
      <c r="M7" s="198"/>
      <c r="N7" s="210"/>
      <c r="O7" s="198"/>
      <c r="P7" s="198"/>
    </row>
    <row r="8" spans="1:16" ht="93.75" customHeight="1" x14ac:dyDescent="0.2">
      <c r="A8" s="200">
        <v>4</v>
      </c>
      <c r="B8" s="201" t="s">
        <v>586</v>
      </c>
      <c r="C8" s="202">
        <v>45604</v>
      </c>
      <c r="D8" s="211" t="s">
        <v>582</v>
      </c>
      <c r="E8" s="204" t="s">
        <v>581</v>
      </c>
      <c r="F8" s="205" t="s">
        <v>659</v>
      </c>
      <c r="G8" s="205" t="s">
        <v>741</v>
      </c>
      <c r="H8" s="206"/>
      <c r="I8" s="207"/>
      <c r="J8" s="207"/>
      <c r="K8" s="214">
        <v>98000000</v>
      </c>
      <c r="L8" s="213" t="s">
        <v>439</v>
      </c>
      <c r="M8" s="198"/>
      <c r="N8" s="210"/>
      <c r="O8" s="198"/>
      <c r="P8" s="198"/>
    </row>
    <row r="9" spans="1:16" ht="92.25" customHeight="1" x14ac:dyDescent="0.2">
      <c r="A9" s="200">
        <v>5</v>
      </c>
      <c r="B9" s="201" t="s">
        <v>587</v>
      </c>
      <c r="C9" s="202">
        <v>45604</v>
      </c>
      <c r="D9" s="211" t="s">
        <v>583</v>
      </c>
      <c r="E9" s="204" t="s">
        <v>581</v>
      </c>
      <c r="F9" s="205" t="s">
        <v>660</v>
      </c>
      <c r="G9" s="205" t="s">
        <v>740</v>
      </c>
      <c r="H9" s="206"/>
      <c r="I9" s="207"/>
      <c r="J9" s="215"/>
      <c r="K9" s="214">
        <v>84000000</v>
      </c>
      <c r="L9" s="213" t="s">
        <v>584</v>
      </c>
      <c r="M9" s="198"/>
      <c r="N9" s="210"/>
      <c r="O9" s="198"/>
      <c r="P9" s="198"/>
    </row>
    <row r="10" spans="1:16" ht="101.25" customHeight="1" x14ac:dyDescent="0.2">
      <c r="A10" s="200">
        <v>6</v>
      </c>
      <c r="B10" s="201" t="s">
        <v>588</v>
      </c>
      <c r="C10" s="202">
        <v>45604</v>
      </c>
      <c r="D10" s="211" t="s">
        <v>589</v>
      </c>
      <c r="E10" s="204" t="s">
        <v>581</v>
      </c>
      <c r="F10" s="205" t="s">
        <v>661</v>
      </c>
      <c r="G10" s="205" t="s">
        <v>739</v>
      </c>
      <c r="H10" s="206"/>
      <c r="I10" s="207"/>
      <c r="J10" s="207"/>
      <c r="K10" s="214">
        <v>84000000</v>
      </c>
      <c r="L10" s="213" t="s">
        <v>590</v>
      </c>
      <c r="M10" s="198"/>
      <c r="N10" s="210"/>
      <c r="O10" s="198"/>
      <c r="P10" s="198"/>
    </row>
    <row r="11" spans="1:16" ht="97.5" customHeight="1" x14ac:dyDescent="0.2">
      <c r="A11" s="200">
        <v>7</v>
      </c>
      <c r="B11" s="201" t="s">
        <v>591</v>
      </c>
      <c r="C11" s="202">
        <v>45604</v>
      </c>
      <c r="D11" s="211" t="s">
        <v>592</v>
      </c>
      <c r="E11" s="204" t="s">
        <v>581</v>
      </c>
      <c r="F11" s="205" t="s">
        <v>662</v>
      </c>
      <c r="G11" s="205" t="s">
        <v>738</v>
      </c>
      <c r="H11" s="206"/>
      <c r="I11" s="207"/>
      <c r="J11" s="207"/>
      <c r="K11" s="214">
        <v>84000000</v>
      </c>
      <c r="L11" s="213" t="s">
        <v>593</v>
      </c>
      <c r="M11" s="198"/>
      <c r="N11" s="210"/>
      <c r="O11" s="198"/>
      <c r="P11" s="198"/>
    </row>
    <row r="12" spans="1:16" ht="100.5" customHeight="1" x14ac:dyDescent="0.2">
      <c r="A12" s="200">
        <v>8</v>
      </c>
      <c r="B12" s="201" t="s">
        <v>594</v>
      </c>
      <c r="C12" s="202">
        <v>45604</v>
      </c>
      <c r="D12" s="211" t="s">
        <v>595</v>
      </c>
      <c r="E12" s="204" t="s">
        <v>581</v>
      </c>
      <c r="F12" s="205" t="s">
        <v>663</v>
      </c>
      <c r="G12" s="205" t="s">
        <v>737</v>
      </c>
      <c r="H12" s="206"/>
      <c r="I12" s="207"/>
      <c r="J12" s="207"/>
      <c r="K12" s="214">
        <v>84000000</v>
      </c>
      <c r="L12" s="216" t="s">
        <v>596</v>
      </c>
      <c r="M12" s="198"/>
      <c r="N12" s="210"/>
      <c r="O12" s="198"/>
      <c r="P12" s="198"/>
    </row>
    <row r="13" spans="1:16" ht="102" customHeight="1" x14ac:dyDescent="0.2">
      <c r="A13" s="200">
        <v>9</v>
      </c>
      <c r="B13" s="201" t="s">
        <v>597</v>
      </c>
      <c r="C13" s="202">
        <v>45604</v>
      </c>
      <c r="D13" s="211" t="s">
        <v>598</v>
      </c>
      <c r="E13" s="204" t="s">
        <v>581</v>
      </c>
      <c r="F13" s="205" t="s">
        <v>664</v>
      </c>
      <c r="G13" s="205" t="s">
        <v>736</v>
      </c>
      <c r="H13" s="206"/>
      <c r="I13" s="207"/>
      <c r="J13" s="207"/>
      <c r="K13" s="214">
        <v>56000000</v>
      </c>
      <c r="L13" s="209" t="s">
        <v>599</v>
      </c>
      <c r="M13" s="198"/>
      <c r="N13" s="210"/>
      <c r="O13" s="198"/>
      <c r="P13" s="198"/>
    </row>
    <row r="14" spans="1:16" ht="90" customHeight="1" x14ac:dyDescent="0.2">
      <c r="A14" s="200">
        <v>10</v>
      </c>
      <c r="B14" s="217" t="s">
        <v>600</v>
      </c>
      <c r="C14" s="218">
        <v>45604</v>
      </c>
      <c r="D14" s="219" t="s">
        <v>601</v>
      </c>
      <c r="E14" s="220" t="s">
        <v>581</v>
      </c>
      <c r="F14" s="221" t="s">
        <v>665</v>
      </c>
      <c r="G14" s="221" t="s">
        <v>735</v>
      </c>
      <c r="H14" s="222"/>
      <c r="I14" s="223"/>
      <c r="J14" s="223"/>
      <c r="K14" s="224">
        <v>56000000</v>
      </c>
      <c r="L14" s="225" t="s">
        <v>602</v>
      </c>
      <c r="M14" s="198"/>
      <c r="N14" s="210"/>
      <c r="O14" s="198"/>
      <c r="P14" s="198"/>
    </row>
    <row r="15" spans="1:16" ht="93" customHeight="1" x14ac:dyDescent="0.2">
      <c r="A15" s="200">
        <v>11</v>
      </c>
      <c r="B15" s="201" t="s">
        <v>603</v>
      </c>
      <c r="C15" s="202">
        <v>45604</v>
      </c>
      <c r="D15" s="216" t="s">
        <v>604</v>
      </c>
      <c r="E15" s="204" t="s">
        <v>581</v>
      </c>
      <c r="F15" s="205" t="s">
        <v>666</v>
      </c>
      <c r="G15" s="205" t="s">
        <v>734</v>
      </c>
      <c r="H15" s="206"/>
      <c r="I15" s="207"/>
      <c r="J15" s="207"/>
      <c r="K15" s="214">
        <v>56000000</v>
      </c>
      <c r="L15" s="209" t="s">
        <v>605</v>
      </c>
      <c r="M15" s="198"/>
      <c r="N15" s="210"/>
      <c r="O15" s="198"/>
      <c r="P15" s="198"/>
    </row>
    <row r="16" spans="1:16" ht="105.75" customHeight="1" x14ac:dyDescent="0.2">
      <c r="A16" s="200">
        <v>12</v>
      </c>
      <c r="B16" s="201" t="s">
        <v>606</v>
      </c>
      <c r="C16" s="202">
        <v>45604</v>
      </c>
      <c r="D16" s="203" t="s">
        <v>607</v>
      </c>
      <c r="E16" s="204" t="s">
        <v>581</v>
      </c>
      <c r="F16" s="205" t="s">
        <v>667</v>
      </c>
      <c r="G16" s="205" t="s">
        <v>733</v>
      </c>
      <c r="H16" s="206"/>
      <c r="I16" s="207"/>
      <c r="J16" s="207"/>
      <c r="K16" s="214">
        <v>14000000</v>
      </c>
      <c r="L16" s="209" t="s">
        <v>456</v>
      </c>
      <c r="M16" s="198"/>
      <c r="N16" s="199"/>
      <c r="O16" s="198"/>
      <c r="P16" s="198"/>
    </row>
    <row r="17" spans="1:16" ht="114.75" customHeight="1" x14ac:dyDescent="0.2">
      <c r="A17" s="200">
        <v>13</v>
      </c>
      <c r="B17" s="201" t="s">
        <v>610</v>
      </c>
      <c r="C17" s="202">
        <v>45608</v>
      </c>
      <c r="D17" s="203" t="s">
        <v>609</v>
      </c>
      <c r="E17" s="204" t="s">
        <v>611</v>
      </c>
      <c r="F17" s="205" t="s">
        <v>653</v>
      </c>
      <c r="G17" s="205" t="s">
        <v>732</v>
      </c>
      <c r="H17" s="206"/>
      <c r="I17" s="207"/>
      <c r="J17" s="207"/>
      <c r="K17" s="214">
        <v>116520000</v>
      </c>
      <c r="L17" s="209" t="s">
        <v>412</v>
      </c>
      <c r="M17" s="198"/>
      <c r="N17" s="199"/>
      <c r="O17" s="198"/>
      <c r="P17" s="198"/>
    </row>
    <row r="18" spans="1:16" ht="93" customHeight="1" x14ac:dyDescent="0.2">
      <c r="A18" s="200">
        <v>14</v>
      </c>
      <c r="B18" s="201" t="s">
        <v>612</v>
      </c>
      <c r="C18" s="202">
        <v>45609</v>
      </c>
      <c r="D18" s="203" t="s">
        <v>613</v>
      </c>
      <c r="E18" s="204" t="s">
        <v>614</v>
      </c>
      <c r="F18" s="205" t="s">
        <v>654</v>
      </c>
      <c r="G18" s="205" t="s">
        <v>731</v>
      </c>
      <c r="H18" s="226">
        <v>103</v>
      </c>
      <c r="I18" s="215"/>
      <c r="J18" s="227">
        <v>495000</v>
      </c>
      <c r="K18" s="214">
        <v>50985000</v>
      </c>
      <c r="L18" s="213" t="s">
        <v>615</v>
      </c>
      <c r="M18" s="198"/>
      <c r="N18" s="199"/>
      <c r="O18" s="198"/>
      <c r="P18" s="198"/>
    </row>
    <row r="19" spans="1:16" ht="83.25" customHeight="1" x14ac:dyDescent="0.2">
      <c r="A19" s="200">
        <v>15</v>
      </c>
      <c r="B19" s="201" t="s">
        <v>678</v>
      </c>
      <c r="C19" s="202">
        <v>45608</v>
      </c>
      <c r="D19" s="203" t="s">
        <v>679</v>
      </c>
      <c r="E19" s="204" t="s">
        <v>611</v>
      </c>
      <c r="F19" s="205" t="s">
        <v>653</v>
      </c>
      <c r="G19" s="205" t="s">
        <v>730</v>
      </c>
      <c r="H19" s="226">
        <v>100</v>
      </c>
      <c r="I19" s="215"/>
      <c r="J19" s="227">
        <v>295000</v>
      </c>
      <c r="K19" s="214">
        <v>29500000</v>
      </c>
      <c r="L19" s="213" t="s">
        <v>680</v>
      </c>
      <c r="M19" s="198"/>
      <c r="N19" s="199"/>
      <c r="O19" s="198"/>
      <c r="P19" s="198"/>
    </row>
    <row r="20" spans="1:16" ht="114" customHeight="1" x14ac:dyDescent="0.2">
      <c r="A20" s="200">
        <v>16</v>
      </c>
      <c r="B20" s="201" t="s">
        <v>608</v>
      </c>
      <c r="C20" s="202">
        <v>45611</v>
      </c>
      <c r="D20" s="211" t="s">
        <v>616</v>
      </c>
      <c r="E20" s="204" t="s">
        <v>617</v>
      </c>
      <c r="F20" s="205" t="s">
        <v>655</v>
      </c>
      <c r="G20" s="205" t="s">
        <v>729</v>
      </c>
      <c r="H20" s="226">
        <v>70</v>
      </c>
      <c r="I20" s="228"/>
      <c r="J20" s="227">
        <v>300000</v>
      </c>
      <c r="K20" s="214">
        <v>21000000</v>
      </c>
      <c r="L20" s="213" t="s">
        <v>618</v>
      </c>
      <c r="M20" s="198"/>
      <c r="N20" s="199"/>
      <c r="O20" s="198"/>
      <c r="P20" s="198"/>
    </row>
    <row r="21" spans="1:16" ht="156" customHeight="1" x14ac:dyDescent="0.2">
      <c r="A21" s="200">
        <v>17</v>
      </c>
      <c r="B21" s="201" t="s">
        <v>620</v>
      </c>
      <c r="C21" s="202">
        <v>45611</v>
      </c>
      <c r="D21" s="211" t="s">
        <v>619</v>
      </c>
      <c r="E21" s="204" t="s">
        <v>617</v>
      </c>
      <c r="F21" s="205" t="s">
        <v>656</v>
      </c>
      <c r="G21" s="205" t="s">
        <v>728</v>
      </c>
      <c r="H21" s="229"/>
      <c r="I21" s="207"/>
      <c r="J21" s="207"/>
      <c r="K21" s="214">
        <v>41780000</v>
      </c>
      <c r="L21" s="213" t="s">
        <v>549</v>
      </c>
      <c r="M21" s="198"/>
      <c r="N21" s="199"/>
      <c r="O21" s="198"/>
      <c r="P21" s="198"/>
    </row>
    <row r="22" spans="1:16" ht="115.5" customHeight="1" x14ac:dyDescent="0.2">
      <c r="A22" s="200">
        <v>18</v>
      </c>
      <c r="B22" s="201" t="s">
        <v>627</v>
      </c>
      <c r="C22" s="202">
        <v>45613</v>
      </c>
      <c r="D22" s="211" t="s">
        <v>621</v>
      </c>
      <c r="E22" s="204" t="s">
        <v>652</v>
      </c>
      <c r="F22" s="205" t="s">
        <v>651</v>
      </c>
      <c r="G22" s="205" t="s">
        <v>727</v>
      </c>
      <c r="H22" s="226">
        <v>204</v>
      </c>
      <c r="I22" s="227"/>
      <c r="J22" s="227">
        <v>250000</v>
      </c>
      <c r="K22" s="214">
        <v>51000000</v>
      </c>
      <c r="L22" s="213" t="s">
        <v>713</v>
      </c>
      <c r="M22" s="198"/>
      <c r="N22" s="199"/>
      <c r="O22" s="198"/>
      <c r="P22" s="198"/>
    </row>
    <row r="23" spans="1:16" ht="125.25" customHeight="1" x14ac:dyDescent="0.2">
      <c r="A23" s="200">
        <v>19</v>
      </c>
      <c r="B23" s="201" t="s">
        <v>623</v>
      </c>
      <c r="C23" s="202">
        <v>45614</v>
      </c>
      <c r="D23" s="230" t="s">
        <v>622</v>
      </c>
      <c r="E23" s="202">
        <v>45614</v>
      </c>
      <c r="F23" s="231" t="s">
        <v>650</v>
      </c>
      <c r="G23" s="231" t="s">
        <v>726</v>
      </c>
      <c r="H23" s="232"/>
      <c r="I23" s="215"/>
      <c r="J23" s="215"/>
      <c r="K23" s="214">
        <v>139555000</v>
      </c>
      <c r="L23" s="233" t="s">
        <v>22</v>
      </c>
      <c r="M23" s="198"/>
      <c r="N23" s="199"/>
      <c r="O23" s="198"/>
      <c r="P23" s="198"/>
    </row>
    <row r="24" spans="1:16" ht="144" customHeight="1" x14ac:dyDescent="0.2">
      <c r="A24" s="200">
        <v>20</v>
      </c>
      <c r="B24" s="201" t="s">
        <v>625</v>
      </c>
      <c r="C24" s="202">
        <v>45614</v>
      </c>
      <c r="D24" s="211" t="s">
        <v>624</v>
      </c>
      <c r="E24" s="204" t="s">
        <v>649</v>
      </c>
      <c r="F24" s="205" t="s">
        <v>648</v>
      </c>
      <c r="G24" s="205" t="s">
        <v>725</v>
      </c>
      <c r="H24" s="206"/>
      <c r="I24" s="207"/>
      <c r="J24" s="207"/>
      <c r="K24" s="214">
        <v>138280000</v>
      </c>
      <c r="L24" s="213" t="s">
        <v>506</v>
      </c>
      <c r="M24" s="198"/>
      <c r="N24" s="199"/>
      <c r="O24" s="198"/>
      <c r="P24" s="198"/>
    </row>
    <row r="25" spans="1:16" ht="113.25" customHeight="1" x14ac:dyDescent="0.2">
      <c r="A25" s="200">
        <v>21</v>
      </c>
      <c r="B25" s="201" t="s">
        <v>628</v>
      </c>
      <c r="C25" s="202">
        <v>45615</v>
      </c>
      <c r="D25" s="211" t="s">
        <v>626</v>
      </c>
      <c r="E25" s="204">
        <v>45615</v>
      </c>
      <c r="F25" s="205" t="s">
        <v>630</v>
      </c>
      <c r="G25" s="205" t="s">
        <v>724</v>
      </c>
      <c r="H25" s="232">
        <v>50</v>
      </c>
      <c r="I25" s="215"/>
      <c r="J25" s="215">
        <v>345000</v>
      </c>
      <c r="K25" s="214">
        <v>17250000</v>
      </c>
      <c r="L25" s="213" t="s">
        <v>629</v>
      </c>
      <c r="M25" s="198"/>
      <c r="N25" s="199"/>
      <c r="O25" s="198"/>
      <c r="P25" s="198"/>
    </row>
    <row r="26" spans="1:16" ht="129" customHeight="1" x14ac:dyDescent="0.2">
      <c r="A26" s="200">
        <v>22</v>
      </c>
      <c r="B26" s="201" t="s">
        <v>632</v>
      </c>
      <c r="C26" s="202">
        <v>45615</v>
      </c>
      <c r="D26" s="211" t="s">
        <v>631</v>
      </c>
      <c r="E26" s="204" t="s">
        <v>633</v>
      </c>
      <c r="F26" s="205" t="s">
        <v>634</v>
      </c>
      <c r="G26" s="205" t="s">
        <v>723</v>
      </c>
      <c r="H26" s="206">
        <v>96</v>
      </c>
      <c r="I26" s="207"/>
      <c r="J26" s="207">
        <v>245000</v>
      </c>
      <c r="K26" s="214">
        <v>23520000</v>
      </c>
      <c r="L26" s="213" t="s">
        <v>629</v>
      </c>
      <c r="M26" s="198"/>
      <c r="N26" s="199"/>
      <c r="O26" s="234">
        <f>12000000+7000000+22000000+2000000</f>
        <v>43000000</v>
      </c>
      <c r="P26" s="198"/>
    </row>
    <row r="27" spans="1:16" ht="84.75" customHeight="1" x14ac:dyDescent="0.2">
      <c r="A27" s="200">
        <v>23</v>
      </c>
      <c r="B27" s="201" t="s">
        <v>636</v>
      </c>
      <c r="C27" s="202">
        <v>45615</v>
      </c>
      <c r="D27" s="211" t="s">
        <v>635</v>
      </c>
      <c r="E27" s="204">
        <v>45615</v>
      </c>
      <c r="F27" s="205" t="s">
        <v>637</v>
      </c>
      <c r="G27" s="205" t="s">
        <v>722</v>
      </c>
      <c r="H27" s="206"/>
      <c r="I27" s="207"/>
      <c r="J27" s="207"/>
      <c r="K27" s="214">
        <v>165000000</v>
      </c>
      <c r="L27" s="213" t="s">
        <v>454</v>
      </c>
      <c r="M27" s="198"/>
      <c r="N27" s="199"/>
      <c r="O27" s="198"/>
      <c r="P27" s="198"/>
    </row>
    <row r="28" spans="1:16" ht="112.5" customHeight="1" x14ac:dyDescent="0.2">
      <c r="A28" s="200">
        <v>24</v>
      </c>
      <c r="B28" s="201" t="s">
        <v>639</v>
      </c>
      <c r="C28" s="202">
        <v>45615</v>
      </c>
      <c r="D28" s="211" t="s">
        <v>638</v>
      </c>
      <c r="E28" s="204">
        <v>45616</v>
      </c>
      <c r="F28" s="205" t="s">
        <v>647</v>
      </c>
      <c r="G28" s="205" t="s">
        <v>721</v>
      </c>
      <c r="H28" s="206"/>
      <c r="I28" s="207"/>
      <c r="J28" s="207"/>
      <c r="K28" s="214">
        <v>120000000</v>
      </c>
      <c r="L28" s="213" t="s">
        <v>549</v>
      </c>
      <c r="M28" s="198"/>
      <c r="N28" s="199"/>
      <c r="O28" s="198"/>
      <c r="P28" s="234">
        <f>16500000+15500000+14000000</f>
        <v>46000000</v>
      </c>
    </row>
    <row r="29" spans="1:16" ht="135" customHeight="1" x14ac:dyDescent="0.2">
      <c r="A29" s="200">
        <v>25</v>
      </c>
      <c r="B29" s="235" t="s">
        <v>641</v>
      </c>
      <c r="C29" s="202">
        <v>45616</v>
      </c>
      <c r="D29" s="230" t="s">
        <v>640</v>
      </c>
      <c r="E29" s="202">
        <v>45617</v>
      </c>
      <c r="F29" s="231" t="s">
        <v>643</v>
      </c>
      <c r="G29" s="231" t="s">
        <v>720</v>
      </c>
      <c r="H29" s="232"/>
      <c r="I29" s="215"/>
      <c r="J29" s="215"/>
      <c r="K29" s="208">
        <v>33633000</v>
      </c>
      <c r="L29" s="233" t="s">
        <v>642</v>
      </c>
      <c r="M29" s="198"/>
      <c r="N29" s="199"/>
      <c r="O29" s="234">
        <f>6900000+5000000+10000000+1400000</f>
        <v>23300000</v>
      </c>
      <c r="P29" s="198"/>
    </row>
    <row r="30" spans="1:16" ht="177" customHeight="1" x14ac:dyDescent="0.2">
      <c r="A30" s="200">
        <v>26</v>
      </c>
      <c r="B30" s="235" t="s">
        <v>645</v>
      </c>
      <c r="C30" s="202">
        <v>45616</v>
      </c>
      <c r="D30" s="230" t="s">
        <v>644</v>
      </c>
      <c r="E30" s="202">
        <v>45617</v>
      </c>
      <c r="F30" s="231" t="s">
        <v>646</v>
      </c>
      <c r="G30" s="231" t="s">
        <v>719</v>
      </c>
      <c r="H30" s="232"/>
      <c r="I30" s="215"/>
      <c r="J30" s="215"/>
      <c r="K30" s="214">
        <v>36140000</v>
      </c>
      <c r="L30" s="233" t="s">
        <v>549</v>
      </c>
      <c r="M30" s="198"/>
      <c r="N30" s="199"/>
      <c r="O30" s="198"/>
      <c r="P30" s="198"/>
    </row>
    <row r="31" spans="1:16" ht="139.5" customHeight="1" x14ac:dyDescent="0.2">
      <c r="A31" s="200">
        <v>27</v>
      </c>
      <c r="B31" s="201" t="s">
        <v>681</v>
      </c>
      <c r="C31" s="202">
        <v>45618</v>
      </c>
      <c r="D31" s="230" t="s">
        <v>682</v>
      </c>
      <c r="E31" s="204" t="s">
        <v>689</v>
      </c>
      <c r="F31" s="231" t="s">
        <v>706</v>
      </c>
      <c r="G31" s="231" t="s">
        <v>717</v>
      </c>
      <c r="H31" s="232"/>
      <c r="I31" s="215"/>
      <c r="J31" s="215"/>
      <c r="K31" s="214">
        <v>75666599</v>
      </c>
      <c r="L31" s="233" t="s">
        <v>683</v>
      </c>
      <c r="M31" s="198"/>
      <c r="N31" s="199"/>
      <c r="O31" s="198"/>
      <c r="P31" s="198"/>
    </row>
    <row r="32" spans="1:16" ht="138" customHeight="1" x14ac:dyDescent="0.2">
      <c r="A32" s="200"/>
      <c r="B32" s="201" t="s">
        <v>684</v>
      </c>
      <c r="C32" s="202">
        <v>45618</v>
      </c>
      <c r="D32" s="230" t="s">
        <v>688</v>
      </c>
      <c r="E32" s="204" t="s">
        <v>689</v>
      </c>
      <c r="F32" s="231" t="s">
        <v>708</v>
      </c>
      <c r="G32" s="231" t="s">
        <v>714</v>
      </c>
      <c r="H32" s="232"/>
      <c r="I32" s="215"/>
      <c r="J32" s="215"/>
      <c r="K32" s="214">
        <v>69933630</v>
      </c>
      <c r="L32" s="233" t="s">
        <v>687</v>
      </c>
      <c r="M32" s="198"/>
      <c r="N32" s="199"/>
      <c r="O32" s="198"/>
      <c r="P32" s="198"/>
    </row>
    <row r="33" spans="1:16" ht="141" customHeight="1" x14ac:dyDescent="0.2">
      <c r="A33" s="200"/>
      <c r="B33" s="201" t="s">
        <v>685</v>
      </c>
      <c r="C33" s="202">
        <v>45618</v>
      </c>
      <c r="D33" s="230" t="s">
        <v>690</v>
      </c>
      <c r="E33" s="204" t="s">
        <v>689</v>
      </c>
      <c r="F33" s="231" t="s">
        <v>709</v>
      </c>
      <c r="G33" s="231" t="s">
        <v>715</v>
      </c>
      <c r="H33" s="232"/>
      <c r="I33" s="215"/>
      <c r="J33" s="215"/>
      <c r="K33" s="214"/>
      <c r="L33" s="233" t="s">
        <v>692</v>
      </c>
      <c r="M33" s="198"/>
      <c r="N33" s="199"/>
      <c r="O33" s="198"/>
      <c r="P33" s="198"/>
    </row>
    <row r="34" spans="1:16" ht="135" customHeight="1" x14ac:dyDescent="0.2">
      <c r="A34" s="200"/>
      <c r="B34" s="201" t="s">
        <v>686</v>
      </c>
      <c r="C34" s="202">
        <v>45618</v>
      </c>
      <c r="D34" s="230" t="s">
        <v>691</v>
      </c>
      <c r="E34" s="204" t="s">
        <v>689</v>
      </c>
      <c r="F34" s="231" t="s">
        <v>710</v>
      </c>
      <c r="G34" s="231" t="s">
        <v>716</v>
      </c>
      <c r="H34" s="232"/>
      <c r="I34" s="215"/>
      <c r="J34" s="215"/>
      <c r="K34" s="214">
        <v>73644189</v>
      </c>
      <c r="L34" s="233" t="s">
        <v>693</v>
      </c>
      <c r="M34" s="198"/>
      <c r="N34" s="199"/>
      <c r="O34" s="198"/>
      <c r="P34" s="198"/>
    </row>
    <row r="35" spans="1:16" ht="67.5" customHeight="1" x14ac:dyDescent="0.2">
      <c r="A35" s="200"/>
      <c r="B35" s="201" t="s">
        <v>699</v>
      </c>
      <c r="C35" s="202">
        <v>45618</v>
      </c>
      <c r="D35" s="211" t="s">
        <v>698</v>
      </c>
      <c r="E35" s="204" t="s">
        <v>700</v>
      </c>
      <c r="F35" s="236" t="s">
        <v>696</v>
      </c>
      <c r="G35" s="236" t="s">
        <v>718</v>
      </c>
      <c r="H35" s="206"/>
      <c r="I35" s="207"/>
      <c r="J35" s="207"/>
      <c r="K35" s="214">
        <v>62710000</v>
      </c>
      <c r="L35" s="237" t="s">
        <v>540</v>
      </c>
      <c r="M35" s="198"/>
      <c r="N35" s="199"/>
      <c r="O35" s="198"/>
      <c r="P35" s="198"/>
    </row>
    <row r="36" spans="1:16" ht="97.5" customHeight="1" x14ac:dyDescent="0.2">
      <c r="A36" s="200"/>
      <c r="B36" s="201" t="s">
        <v>694</v>
      </c>
      <c r="C36" s="202">
        <v>45624</v>
      </c>
      <c r="D36" s="230" t="s">
        <v>695</v>
      </c>
      <c r="E36" s="204" t="s">
        <v>704</v>
      </c>
      <c r="F36" s="231" t="s">
        <v>697</v>
      </c>
      <c r="G36" s="238" t="s">
        <v>743</v>
      </c>
      <c r="H36" s="232"/>
      <c r="I36" s="215"/>
      <c r="J36" s="215"/>
      <c r="K36" s="214">
        <v>404000</v>
      </c>
      <c r="L36" s="233" t="s">
        <v>701</v>
      </c>
      <c r="M36" s="198"/>
      <c r="N36" s="199"/>
      <c r="O36" s="198"/>
      <c r="P36" s="198"/>
    </row>
    <row r="37" spans="1:16" x14ac:dyDescent="0.2">
      <c r="K37" s="148"/>
    </row>
    <row r="38" spans="1:16" ht="12.75" customHeight="1" x14ac:dyDescent="0.2">
      <c r="C38" s="97" t="s">
        <v>12</v>
      </c>
      <c r="I38" s="182" t="s">
        <v>13</v>
      </c>
      <c r="J38" s="182"/>
      <c r="K38" s="182"/>
    </row>
    <row r="39" spans="1:16" x14ac:dyDescent="0.2">
      <c r="C39" s="97" t="s">
        <v>14</v>
      </c>
      <c r="I39" s="181" t="s">
        <v>15</v>
      </c>
      <c r="J39" s="181"/>
      <c r="K39" s="181"/>
    </row>
    <row r="40" spans="1:16" x14ac:dyDescent="0.2">
      <c r="C40" s="97" t="s">
        <v>16</v>
      </c>
      <c r="I40" s="181" t="s">
        <v>17</v>
      </c>
      <c r="J40" s="181"/>
      <c r="K40" s="181"/>
    </row>
    <row r="41" spans="1:16" x14ac:dyDescent="0.2">
      <c r="C41" s="97"/>
    </row>
    <row r="42" spans="1:16" x14ac:dyDescent="0.2">
      <c r="C42" s="97"/>
      <c r="O42" s="141"/>
    </row>
    <row r="43" spans="1:16" x14ac:dyDescent="0.2">
      <c r="C43" s="97"/>
    </row>
    <row r="44" spans="1:16" x14ac:dyDescent="0.2">
      <c r="C44" s="97" t="s">
        <v>351</v>
      </c>
      <c r="I44" s="181" t="s">
        <v>352</v>
      </c>
      <c r="J44" s="181"/>
      <c r="K44" s="181"/>
      <c r="L44" s="102"/>
      <c r="M44" s="138"/>
    </row>
    <row r="45" spans="1:16" x14ac:dyDescent="0.2">
      <c r="B45" s="180" t="s">
        <v>657</v>
      </c>
      <c r="C45" s="180"/>
      <c r="D45" s="180"/>
      <c r="I45" s="181" t="s">
        <v>355</v>
      </c>
      <c r="J45" s="181"/>
      <c r="K45" s="181"/>
      <c r="L45" s="102"/>
    </row>
    <row r="51" spans="4:4" x14ac:dyDescent="0.2">
      <c r="D51" s="150">
        <f>33627500+2800000</f>
        <v>36427500</v>
      </c>
    </row>
    <row r="57" spans="4:4" x14ac:dyDescent="0.2">
      <c r="D57" s="97"/>
    </row>
  </sheetData>
  <mergeCells count="8">
    <mergeCell ref="B45:D45"/>
    <mergeCell ref="I45:K45"/>
    <mergeCell ref="A1:E1"/>
    <mergeCell ref="A2:L2"/>
    <mergeCell ref="I38:K38"/>
    <mergeCell ref="I39:K39"/>
    <mergeCell ref="I40:K40"/>
    <mergeCell ref="I44:K44"/>
  </mergeCells>
  <pageMargins left="0.70866141732283472" right="0.70866141732283472" top="0.74803149606299213" bottom="0.74803149606299213" header="0.31496062992125984" footer="0.31496062992125984"/>
  <pageSetup scale="62" orientation="landscape" horizontalDpi="200" verticalDpi="200" r:id="rId1"/>
  <rowBreaks count="2" manualBreakCount="2">
    <brk id="17" max="12" man="1"/>
    <brk id="28" max="12" man="1"/>
  </rowBreaks>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topLeftCell="A7" zoomScaleNormal="100" zoomScaleSheetLayoutView="100" workbookViewId="0">
      <selection activeCell="D17" sqref="D17"/>
    </sheetView>
  </sheetViews>
  <sheetFormatPr defaultColWidth="8.7109375" defaultRowHeight="12" x14ac:dyDescent="0.2"/>
  <cols>
    <col min="1" max="1" width="7.42578125" style="153" customWidth="1"/>
    <col min="2" max="2" width="27.140625" style="153" bestFit="1" customWidth="1"/>
    <col min="3" max="3" width="19.5703125" style="142" customWidth="1"/>
    <col min="4" max="4" width="29.28515625" style="119" customWidth="1"/>
    <col min="5" max="5" width="22.5703125" style="118" customWidth="1"/>
    <col min="6" max="6" width="22" style="118" customWidth="1"/>
    <col min="7" max="7" width="21.85546875" style="118" customWidth="1"/>
    <col min="8" max="8" width="10.85546875" style="120" customWidth="1"/>
    <col min="9" max="9" width="8.85546875" style="121" customWidth="1"/>
    <col min="10" max="10" width="14.42578125" style="121" customWidth="1"/>
    <col min="11" max="11" width="13" style="144" customWidth="1"/>
    <col min="12" max="12" width="21.85546875" style="138" customWidth="1"/>
    <col min="13" max="13" width="5.140625" style="153" customWidth="1"/>
    <col min="14" max="14" width="17.5703125" style="139" customWidth="1"/>
    <col min="15" max="15" width="12.85546875" style="153" customWidth="1"/>
    <col min="16" max="16" width="22.5703125" style="153" customWidth="1"/>
    <col min="17" max="17" width="14.7109375" style="153" customWidth="1"/>
    <col min="18" max="18" width="8.7109375" style="153"/>
    <col min="19" max="19" width="7.7109375" style="153" customWidth="1"/>
    <col min="20" max="20" width="13.42578125" style="153" customWidth="1"/>
    <col min="21" max="21" width="16.5703125" style="153" customWidth="1"/>
    <col min="22" max="16384" width="8.7109375" style="153"/>
  </cols>
  <sheetData>
    <row r="1" spans="1:14" ht="21" customHeight="1" x14ac:dyDescent="0.2">
      <c r="A1" s="177" t="s">
        <v>367</v>
      </c>
      <c r="B1" s="177"/>
      <c r="C1" s="177"/>
      <c r="D1" s="177"/>
      <c r="E1" s="177"/>
      <c r="F1" s="152"/>
      <c r="G1" s="152"/>
      <c r="H1" s="85"/>
      <c r="I1" s="86"/>
      <c r="J1" s="86"/>
      <c r="K1" s="143"/>
    </row>
    <row r="2" spans="1:14" ht="36.75" customHeight="1" x14ac:dyDescent="0.2">
      <c r="A2" s="178" t="s">
        <v>138</v>
      </c>
      <c r="B2" s="178"/>
      <c r="C2" s="178"/>
      <c r="D2" s="178"/>
      <c r="E2" s="178"/>
      <c r="F2" s="178"/>
      <c r="G2" s="178"/>
      <c r="H2" s="178"/>
      <c r="I2" s="178"/>
      <c r="J2" s="178"/>
      <c r="K2" s="178"/>
      <c r="L2" s="178"/>
    </row>
    <row r="3" spans="1:14" x14ac:dyDescent="0.2">
      <c r="A3" s="87"/>
    </row>
    <row r="4" spans="1:14" ht="24" x14ac:dyDescent="0.2">
      <c r="A4" s="110" t="s">
        <v>0</v>
      </c>
      <c r="B4" s="110" t="s">
        <v>1</v>
      </c>
      <c r="C4" s="111" t="s">
        <v>2</v>
      </c>
      <c r="D4" s="110" t="s">
        <v>3</v>
      </c>
      <c r="E4" s="111" t="s">
        <v>4</v>
      </c>
      <c r="F4" s="111" t="s">
        <v>5</v>
      </c>
      <c r="G4" s="111" t="s">
        <v>258</v>
      </c>
      <c r="H4" s="112" t="s">
        <v>6</v>
      </c>
      <c r="I4" s="113" t="s">
        <v>7</v>
      </c>
      <c r="J4" s="113" t="s">
        <v>8</v>
      </c>
      <c r="K4" s="145" t="s">
        <v>9</v>
      </c>
      <c r="L4" s="114" t="s">
        <v>10</v>
      </c>
    </row>
    <row r="5" spans="1:14" ht="87.75" customHeight="1" x14ac:dyDescent="0.2">
      <c r="A5" s="115"/>
      <c r="B5" s="88" t="s">
        <v>749</v>
      </c>
      <c r="C5" s="106">
        <v>45603</v>
      </c>
      <c r="D5" s="90" t="s">
        <v>750</v>
      </c>
      <c r="E5" s="91" t="s">
        <v>751</v>
      </c>
      <c r="F5" s="92" t="s">
        <v>773</v>
      </c>
      <c r="G5" s="91" t="s">
        <v>774</v>
      </c>
      <c r="H5" s="167" t="s">
        <v>775</v>
      </c>
      <c r="I5" s="101"/>
      <c r="J5" s="168" t="s">
        <v>778</v>
      </c>
      <c r="K5" s="146">
        <v>231540000</v>
      </c>
      <c r="L5" s="140" t="s">
        <v>752</v>
      </c>
    </row>
    <row r="6" spans="1:14" s="154" customFormat="1" ht="87.75" customHeight="1" x14ac:dyDescent="0.2">
      <c r="A6" s="115"/>
      <c r="B6" s="88" t="s">
        <v>770</v>
      </c>
      <c r="C6" s="106">
        <v>45604</v>
      </c>
      <c r="D6" s="90" t="s">
        <v>771</v>
      </c>
      <c r="E6" s="91" t="s">
        <v>756</v>
      </c>
      <c r="F6" s="92" t="s">
        <v>772</v>
      </c>
      <c r="G6" s="91" t="s">
        <v>777</v>
      </c>
      <c r="H6" s="100"/>
      <c r="I6" s="101"/>
      <c r="J6" s="101"/>
      <c r="K6" s="146">
        <v>698360000</v>
      </c>
      <c r="L6" s="140" t="s">
        <v>776</v>
      </c>
      <c r="N6" s="139"/>
    </row>
    <row r="7" spans="1:14" s="154" customFormat="1" ht="78.75" customHeight="1" x14ac:dyDescent="0.2">
      <c r="A7" s="115"/>
      <c r="B7" s="88" t="s">
        <v>754</v>
      </c>
      <c r="C7" s="106">
        <v>45604</v>
      </c>
      <c r="D7" s="90" t="s">
        <v>755</v>
      </c>
      <c r="E7" s="91" t="s">
        <v>756</v>
      </c>
      <c r="F7" s="92" t="s">
        <v>757</v>
      </c>
      <c r="G7" s="91" t="s">
        <v>779</v>
      </c>
      <c r="H7" s="100"/>
      <c r="I7" s="101"/>
      <c r="J7" s="101"/>
      <c r="K7" s="146">
        <v>532575500</v>
      </c>
      <c r="L7" s="140" t="s">
        <v>758</v>
      </c>
      <c r="N7" s="139"/>
    </row>
    <row r="8" spans="1:14" s="154" customFormat="1" ht="69" customHeight="1" x14ac:dyDescent="0.2">
      <c r="A8" s="115"/>
      <c r="B8" s="88" t="s">
        <v>765</v>
      </c>
      <c r="C8" s="106">
        <v>45611</v>
      </c>
      <c r="D8" s="90" t="s">
        <v>766</v>
      </c>
      <c r="E8" s="91">
        <v>45613</v>
      </c>
      <c r="F8" s="92" t="s">
        <v>768</v>
      </c>
      <c r="G8" s="91" t="s">
        <v>769</v>
      </c>
      <c r="H8" s="100"/>
      <c r="I8" s="101"/>
      <c r="J8" s="101"/>
      <c r="K8" s="146">
        <v>583500000</v>
      </c>
      <c r="L8" s="140" t="s">
        <v>763</v>
      </c>
      <c r="N8" s="139"/>
    </row>
    <row r="9" spans="1:14" ht="67.5" customHeight="1" x14ac:dyDescent="0.2">
      <c r="A9" s="115"/>
      <c r="B9" s="105" t="s">
        <v>759</v>
      </c>
      <c r="C9" s="106">
        <v>45616</v>
      </c>
      <c r="D9" s="90" t="s">
        <v>760</v>
      </c>
      <c r="E9" s="91">
        <v>45617</v>
      </c>
      <c r="F9" s="92" t="s">
        <v>761</v>
      </c>
      <c r="G9" s="91" t="s">
        <v>762</v>
      </c>
      <c r="H9" s="100"/>
      <c r="I9" s="101"/>
      <c r="J9" s="101"/>
      <c r="K9" s="166">
        <v>449500000</v>
      </c>
      <c r="L9" s="140" t="s">
        <v>763</v>
      </c>
    </row>
    <row r="10" spans="1:14" s="154" customFormat="1" x14ac:dyDescent="0.2">
      <c r="A10" s="155"/>
      <c r="B10" s="156"/>
      <c r="C10" s="157"/>
      <c r="D10" s="158"/>
      <c r="E10" s="159"/>
      <c r="F10" s="160"/>
      <c r="G10" s="161"/>
      <c r="H10" s="162"/>
      <c r="I10" s="163"/>
      <c r="J10" s="163"/>
      <c r="K10" s="164"/>
      <c r="L10" s="165"/>
      <c r="N10" s="139"/>
    </row>
    <row r="11" spans="1:14" s="154" customFormat="1" x14ac:dyDescent="0.2">
      <c r="A11" s="155"/>
      <c r="B11" s="156"/>
      <c r="C11" s="157"/>
      <c r="D11" s="158"/>
      <c r="E11" s="159"/>
      <c r="F11" s="160"/>
      <c r="G11" s="161"/>
      <c r="H11" s="162"/>
      <c r="I11" s="163"/>
      <c r="J11" s="163"/>
      <c r="K11" s="164"/>
      <c r="L11" s="165"/>
      <c r="N11" s="139"/>
    </row>
    <row r="12" spans="1:14" x14ac:dyDescent="0.2">
      <c r="K12" s="148"/>
    </row>
    <row r="13" spans="1:14" ht="12.75" customHeight="1" x14ac:dyDescent="0.2">
      <c r="C13" s="97" t="s">
        <v>12</v>
      </c>
      <c r="I13" s="182" t="s">
        <v>13</v>
      </c>
      <c r="J13" s="182"/>
      <c r="K13" s="182"/>
    </row>
    <row r="14" spans="1:14" x14ac:dyDescent="0.2">
      <c r="C14" s="97" t="s">
        <v>14</v>
      </c>
      <c r="I14" s="181" t="s">
        <v>15</v>
      </c>
      <c r="J14" s="181"/>
      <c r="K14" s="181"/>
    </row>
    <row r="15" spans="1:14" x14ac:dyDescent="0.2">
      <c r="C15" s="97" t="s">
        <v>16</v>
      </c>
      <c r="I15" s="181" t="s">
        <v>17</v>
      </c>
      <c r="J15" s="181"/>
      <c r="K15" s="181"/>
    </row>
    <row r="16" spans="1:14" x14ac:dyDescent="0.2">
      <c r="C16" s="97"/>
    </row>
    <row r="17" spans="2:15" x14ac:dyDescent="0.2">
      <c r="C17" s="97"/>
      <c r="O17" s="141"/>
    </row>
    <row r="18" spans="2:15" x14ac:dyDescent="0.2">
      <c r="C18" s="97"/>
    </row>
    <row r="19" spans="2:15" x14ac:dyDescent="0.2">
      <c r="C19" s="97" t="s">
        <v>351</v>
      </c>
      <c r="I19" s="181" t="s">
        <v>352</v>
      </c>
      <c r="J19" s="181"/>
      <c r="K19" s="181"/>
      <c r="L19" s="153"/>
      <c r="M19" s="138"/>
    </row>
    <row r="20" spans="2:15" x14ac:dyDescent="0.2">
      <c r="B20" s="180" t="s">
        <v>657</v>
      </c>
      <c r="C20" s="180"/>
      <c r="D20" s="180"/>
      <c r="I20" s="181" t="s">
        <v>355</v>
      </c>
      <c r="J20" s="181"/>
      <c r="K20" s="181"/>
      <c r="L20" s="153"/>
    </row>
    <row r="22" spans="2:15" x14ac:dyDescent="0.2">
      <c r="F22" s="118" t="s">
        <v>767</v>
      </c>
    </row>
    <row r="24" spans="2:15" x14ac:dyDescent="0.2">
      <c r="D24" s="119" t="s">
        <v>764</v>
      </c>
    </row>
    <row r="26" spans="2:15" x14ac:dyDescent="0.2">
      <c r="D26" s="150"/>
    </row>
    <row r="32" spans="2:15" x14ac:dyDescent="0.2">
      <c r="D32" s="97"/>
    </row>
  </sheetData>
  <mergeCells count="8">
    <mergeCell ref="B20:D20"/>
    <mergeCell ref="I20:K20"/>
    <mergeCell ref="A1:E1"/>
    <mergeCell ref="A2:L2"/>
    <mergeCell ref="I13:K13"/>
    <mergeCell ref="I14:K14"/>
    <mergeCell ref="I15:K15"/>
    <mergeCell ref="I19:K19"/>
  </mergeCells>
  <pageMargins left="0.70866141732283472" right="0.70866141732283472" top="0.74803149606299213" bottom="0.74803149606299213" header="0.31496062992125984" footer="0.31496062992125984"/>
  <pageSetup paperSize="9" scale="60" orientation="landscape"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view="pageBreakPreview" zoomScale="85" zoomScaleNormal="100" zoomScaleSheetLayoutView="85" workbookViewId="0">
      <selection activeCell="E21" sqref="E21"/>
    </sheetView>
  </sheetViews>
  <sheetFormatPr defaultColWidth="8.7109375" defaultRowHeight="12" x14ac:dyDescent="0.2"/>
  <cols>
    <col min="1" max="1" width="7.42578125" style="102" customWidth="1"/>
    <col min="2" max="2" width="22.140625" style="102" customWidth="1"/>
    <col min="3" max="3" width="19.5703125" style="142" customWidth="1"/>
    <col min="4" max="4" width="35.5703125" style="119" customWidth="1"/>
    <col min="5" max="5" width="18.28515625" style="118" bestFit="1" customWidth="1"/>
    <col min="6" max="6" width="21" style="118" customWidth="1"/>
    <col min="7" max="7" width="21.85546875" style="118" customWidth="1"/>
    <col min="8" max="8" width="8.7109375" style="120"/>
    <col min="9" max="9" width="8.85546875" style="121" customWidth="1"/>
    <col min="10" max="10" width="14.42578125" style="121" customWidth="1"/>
    <col min="11" max="11" width="13" style="144" customWidth="1"/>
    <col min="12" max="12" width="21.85546875" style="138" customWidth="1"/>
    <col min="13" max="13" width="5.140625" style="102" customWidth="1"/>
    <col min="14" max="14" width="17.5703125" style="139" customWidth="1"/>
    <col min="15" max="15" width="12.85546875" style="102" customWidth="1"/>
    <col min="16" max="16" width="22.5703125" style="102" customWidth="1"/>
    <col min="17" max="17" width="14.7109375" style="102" customWidth="1"/>
    <col min="18" max="18" width="8.7109375" style="102"/>
    <col min="19" max="19" width="7.7109375" style="102" customWidth="1"/>
    <col min="20" max="20" width="13.42578125" style="102" customWidth="1"/>
    <col min="21" max="21" width="16.5703125" style="102" customWidth="1"/>
    <col min="22" max="16384" width="8.7109375" style="102"/>
  </cols>
  <sheetData>
    <row r="1" spans="1:15" ht="21" customHeight="1" x14ac:dyDescent="0.2">
      <c r="A1" s="177" t="s">
        <v>367</v>
      </c>
      <c r="B1" s="177"/>
      <c r="C1" s="177"/>
      <c r="D1" s="177"/>
      <c r="E1" s="177"/>
      <c r="F1" s="84"/>
      <c r="G1" s="84"/>
      <c r="H1" s="85"/>
      <c r="I1" s="86"/>
      <c r="J1" s="86"/>
      <c r="K1" s="143"/>
    </row>
    <row r="2" spans="1:15" ht="36.75" customHeight="1" x14ac:dyDescent="0.2">
      <c r="A2" s="178" t="s">
        <v>138</v>
      </c>
      <c r="B2" s="178"/>
      <c r="C2" s="178"/>
      <c r="D2" s="178"/>
      <c r="E2" s="178"/>
      <c r="F2" s="178"/>
      <c r="G2" s="178"/>
      <c r="H2" s="178"/>
      <c r="I2" s="178"/>
      <c r="J2" s="178"/>
      <c r="K2" s="178"/>
      <c r="L2" s="178"/>
    </row>
    <row r="3" spans="1:15" x14ac:dyDescent="0.2">
      <c r="A3" s="87"/>
    </row>
    <row r="4" spans="1:15" ht="24" x14ac:dyDescent="0.2">
      <c r="A4" s="110" t="s">
        <v>0</v>
      </c>
      <c r="B4" s="110" t="s">
        <v>1</v>
      </c>
      <c r="C4" s="111" t="s">
        <v>2</v>
      </c>
      <c r="D4" s="110" t="s">
        <v>3</v>
      </c>
      <c r="E4" s="111" t="s">
        <v>4</v>
      </c>
      <c r="F4" s="111" t="s">
        <v>5</v>
      </c>
      <c r="G4" s="111" t="s">
        <v>258</v>
      </c>
      <c r="H4" s="112" t="s">
        <v>6</v>
      </c>
      <c r="I4" s="113" t="s">
        <v>7</v>
      </c>
      <c r="J4" s="113" t="s">
        <v>8</v>
      </c>
      <c r="K4" s="145" t="s">
        <v>9</v>
      </c>
      <c r="L4" s="114" t="s">
        <v>10</v>
      </c>
    </row>
    <row r="5" spans="1:15" ht="60" x14ac:dyDescent="0.2">
      <c r="A5" s="115">
        <v>1</v>
      </c>
      <c r="B5" s="105" t="s">
        <v>703</v>
      </c>
      <c r="C5" s="106">
        <v>45629</v>
      </c>
      <c r="D5" s="98" t="s">
        <v>702</v>
      </c>
      <c r="E5" s="91">
        <v>45629</v>
      </c>
      <c r="F5" s="92" t="s">
        <v>705</v>
      </c>
      <c r="G5" s="137"/>
      <c r="H5" s="100"/>
      <c r="I5" s="101"/>
      <c r="J5" s="101"/>
      <c r="K5" s="147">
        <v>3948295</v>
      </c>
      <c r="L5" s="140" t="s">
        <v>701</v>
      </c>
    </row>
    <row r="6" spans="1:15" ht="48" x14ac:dyDescent="0.2">
      <c r="A6" s="115">
        <v>2</v>
      </c>
      <c r="B6" s="105" t="s">
        <v>707</v>
      </c>
      <c r="C6" s="106">
        <v>45643</v>
      </c>
      <c r="D6" s="149" t="s">
        <v>746</v>
      </c>
      <c r="E6" s="91" t="s">
        <v>745</v>
      </c>
      <c r="F6" s="92" t="s">
        <v>711</v>
      </c>
      <c r="G6" s="137"/>
      <c r="H6" s="100"/>
      <c r="I6" s="101"/>
      <c r="J6" s="101"/>
      <c r="K6" s="151" t="s">
        <v>747</v>
      </c>
      <c r="L6" s="140" t="s">
        <v>744</v>
      </c>
    </row>
    <row r="7" spans="1:15" x14ac:dyDescent="0.2">
      <c r="K7" s="148"/>
    </row>
    <row r="8" spans="1:15" ht="12.75" customHeight="1" x14ac:dyDescent="0.2">
      <c r="C8" s="97" t="s">
        <v>12</v>
      </c>
      <c r="I8" s="182" t="s">
        <v>13</v>
      </c>
      <c r="J8" s="182"/>
      <c r="K8" s="182"/>
    </row>
    <row r="9" spans="1:15" x14ac:dyDescent="0.2">
      <c r="C9" s="97" t="s">
        <v>14</v>
      </c>
      <c r="I9" s="181" t="s">
        <v>15</v>
      </c>
      <c r="J9" s="181"/>
      <c r="K9" s="181"/>
    </row>
    <row r="10" spans="1:15" x14ac:dyDescent="0.2">
      <c r="C10" s="97" t="s">
        <v>16</v>
      </c>
      <c r="I10" s="181" t="s">
        <v>17</v>
      </c>
      <c r="J10" s="181"/>
      <c r="K10" s="181"/>
    </row>
    <row r="11" spans="1:15" x14ac:dyDescent="0.2">
      <c r="C11" s="97"/>
    </row>
    <row r="12" spans="1:15" x14ac:dyDescent="0.2">
      <c r="C12" s="97"/>
      <c r="O12" s="141"/>
    </row>
    <row r="13" spans="1:15" x14ac:dyDescent="0.2">
      <c r="C13" s="97"/>
    </row>
    <row r="14" spans="1:15" x14ac:dyDescent="0.2">
      <c r="C14" s="97" t="s">
        <v>351</v>
      </c>
      <c r="I14" s="181" t="s">
        <v>352</v>
      </c>
      <c r="J14" s="181"/>
      <c r="K14" s="181"/>
      <c r="L14" s="102"/>
      <c r="M14" s="138"/>
    </row>
    <row r="15" spans="1:15" x14ac:dyDescent="0.2">
      <c r="B15" s="180" t="s">
        <v>657</v>
      </c>
      <c r="C15" s="180"/>
      <c r="D15" s="180"/>
      <c r="I15" s="181" t="s">
        <v>355</v>
      </c>
      <c r="J15" s="181"/>
      <c r="K15" s="181"/>
      <c r="L15" s="102"/>
    </row>
    <row r="21" spans="4:4" x14ac:dyDescent="0.2">
      <c r="D21" s="150"/>
    </row>
    <row r="27" spans="4:4" x14ac:dyDescent="0.2">
      <c r="D27" s="97"/>
    </row>
  </sheetData>
  <mergeCells count="8">
    <mergeCell ref="B15:D15"/>
    <mergeCell ref="I15:K15"/>
    <mergeCell ref="A1:E1"/>
    <mergeCell ref="A2:L2"/>
    <mergeCell ref="I8:K8"/>
    <mergeCell ref="I9:K9"/>
    <mergeCell ref="I10:K10"/>
    <mergeCell ref="I14:K14"/>
  </mergeCells>
  <pageMargins left="0.70866141732283472" right="0.70866141732283472" top="0.74803149606299213" bottom="0.74803149606299213" header="0.31496062992125984" footer="0.31496062992125984"/>
  <pageSetup paperSize="9" scale="6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topLeftCell="A22" zoomScale="60" zoomScaleNormal="100" workbookViewId="0">
      <selection activeCell="M7" sqref="M7"/>
    </sheetView>
  </sheetViews>
  <sheetFormatPr defaultRowHeight="15" x14ac:dyDescent="0.25"/>
  <cols>
    <col min="1" max="1" width="7.42578125" customWidth="1"/>
    <col min="2" max="2" width="19.7109375" customWidth="1"/>
    <col min="3" max="3" width="14.28515625" style="6" customWidth="1"/>
    <col min="4" max="4" width="35.5703125" style="7" customWidth="1"/>
    <col min="5" max="5" width="14.42578125" style="6" customWidth="1"/>
    <col min="6" max="6" width="21" style="6" customWidth="1"/>
    <col min="7" max="7" width="9.140625" style="8"/>
    <col min="8" max="8" width="8.85546875" style="9" customWidth="1"/>
    <col min="9" max="9" width="14.42578125" style="9" customWidth="1"/>
    <col min="10" max="10" width="13" customWidth="1"/>
    <col min="11" max="11" width="21.85546875" style="4" customWidth="1"/>
    <col min="12" max="12" width="5.140625" customWidth="1"/>
    <col min="13" max="13" width="17.5703125" customWidth="1"/>
    <col min="14" max="14" width="12.85546875" customWidth="1"/>
    <col min="15" max="15" width="22.5703125" customWidth="1"/>
    <col min="16" max="16" width="14.7109375" customWidth="1"/>
    <col min="18" max="18" width="7.7109375" customWidth="1"/>
    <col min="19" max="19" width="13.42578125" customWidth="1"/>
    <col min="20" max="20" width="16.5703125" customWidth="1"/>
  </cols>
  <sheetData>
    <row r="1" spans="1:11" ht="21" customHeight="1" x14ac:dyDescent="0.25">
      <c r="A1" s="171" t="s">
        <v>25</v>
      </c>
      <c r="B1" s="171"/>
      <c r="C1" s="171"/>
      <c r="D1" s="171"/>
      <c r="E1" s="171"/>
      <c r="F1" s="1"/>
      <c r="G1" s="2"/>
      <c r="H1" s="3"/>
      <c r="I1" s="3"/>
      <c r="J1" s="1"/>
    </row>
    <row r="2" spans="1:11" ht="36.75" customHeight="1" x14ac:dyDescent="0.25">
      <c r="A2" s="172" t="s">
        <v>382</v>
      </c>
      <c r="B2" s="172"/>
      <c r="C2" s="172"/>
      <c r="D2" s="172"/>
      <c r="E2" s="172"/>
      <c r="F2" s="172"/>
      <c r="G2" s="172"/>
      <c r="H2" s="172"/>
      <c r="I2" s="172"/>
      <c r="J2" s="172"/>
      <c r="K2" s="172"/>
    </row>
    <row r="3" spans="1:11" ht="15.75" thickBot="1" x14ac:dyDescent="0.3">
      <c r="A3" s="5"/>
    </row>
    <row r="4" spans="1:11" ht="36.75" thickBot="1" x14ac:dyDescent="0.3">
      <c r="A4" s="10" t="s">
        <v>0</v>
      </c>
      <c r="B4" s="10" t="s">
        <v>1</v>
      </c>
      <c r="C4" s="11" t="s">
        <v>2</v>
      </c>
      <c r="D4" s="10" t="s">
        <v>3</v>
      </c>
      <c r="E4" s="11" t="s">
        <v>4</v>
      </c>
      <c r="F4" s="11" t="s">
        <v>5</v>
      </c>
      <c r="G4" s="12" t="s">
        <v>6</v>
      </c>
      <c r="H4" s="13" t="s">
        <v>7</v>
      </c>
      <c r="I4" s="13" t="s">
        <v>8</v>
      </c>
      <c r="J4" s="14" t="s">
        <v>9</v>
      </c>
      <c r="K4" s="14" t="s">
        <v>10</v>
      </c>
    </row>
    <row r="5" spans="1:11" ht="42" customHeight="1" thickBot="1" x14ac:dyDescent="0.3">
      <c r="A5" s="15">
        <v>1</v>
      </c>
      <c r="B5" s="16" t="s">
        <v>39</v>
      </c>
      <c r="C5" s="18" t="s">
        <v>40</v>
      </c>
      <c r="D5" s="16" t="s">
        <v>24</v>
      </c>
      <c r="E5" s="18" t="s">
        <v>41</v>
      </c>
      <c r="F5" s="19" t="s">
        <v>42</v>
      </c>
      <c r="G5" s="20" t="s">
        <v>43</v>
      </c>
      <c r="H5" s="21"/>
      <c r="I5" s="22">
        <v>14700000</v>
      </c>
      <c r="J5" s="23">
        <f>I5*3</f>
        <v>44100000</v>
      </c>
      <c r="K5" s="24" t="s">
        <v>44</v>
      </c>
    </row>
    <row r="6" spans="1:11" ht="49.5" customHeight="1" thickBot="1" x14ac:dyDescent="0.3">
      <c r="A6" s="31">
        <v>2</v>
      </c>
      <c r="B6" s="32" t="s">
        <v>47</v>
      </c>
      <c r="C6" s="33" t="s">
        <v>49</v>
      </c>
      <c r="D6" s="16" t="s">
        <v>48</v>
      </c>
      <c r="E6" s="18" t="s">
        <v>50</v>
      </c>
      <c r="F6" s="41" t="s">
        <v>57</v>
      </c>
      <c r="G6" s="42"/>
      <c r="H6" s="43"/>
      <c r="I6" s="44"/>
      <c r="J6" s="45">
        <v>56300000</v>
      </c>
      <c r="K6" s="24" t="s">
        <v>22</v>
      </c>
    </row>
    <row r="7" spans="1:11" ht="75.75" customHeight="1" thickBot="1" x14ac:dyDescent="0.3">
      <c r="A7" s="15">
        <v>3</v>
      </c>
      <c r="B7" s="16" t="s">
        <v>51</v>
      </c>
      <c r="C7" s="17" t="s">
        <v>52</v>
      </c>
      <c r="D7" s="16" t="s">
        <v>59</v>
      </c>
      <c r="E7" s="18" t="s">
        <v>56</v>
      </c>
      <c r="F7" s="41" t="s">
        <v>60</v>
      </c>
      <c r="G7" s="20">
        <v>744</v>
      </c>
      <c r="H7" s="21"/>
      <c r="I7" s="22">
        <v>926</v>
      </c>
      <c r="J7" s="23">
        <v>688944</v>
      </c>
      <c r="K7" s="24" t="s">
        <v>61</v>
      </c>
    </row>
    <row r="8" spans="1:11" ht="93" customHeight="1" thickBot="1" x14ac:dyDescent="0.3">
      <c r="A8" s="31">
        <v>4</v>
      </c>
      <c r="B8" s="16" t="s">
        <v>53</v>
      </c>
      <c r="C8" s="17" t="s">
        <v>52</v>
      </c>
      <c r="D8" s="16" t="s">
        <v>55</v>
      </c>
      <c r="E8" s="18" t="s">
        <v>56</v>
      </c>
      <c r="F8" s="41" t="s">
        <v>58</v>
      </c>
      <c r="G8" s="20">
        <v>1167</v>
      </c>
      <c r="H8" s="21"/>
      <c r="I8" s="22">
        <v>2450</v>
      </c>
      <c r="J8" s="23">
        <v>2859150000</v>
      </c>
      <c r="K8" s="24" t="s">
        <v>54</v>
      </c>
    </row>
    <row r="9" spans="1:11" ht="66" customHeight="1" thickBot="1" x14ac:dyDescent="0.3">
      <c r="A9" s="15">
        <v>5</v>
      </c>
      <c r="B9" s="16" t="s">
        <v>64</v>
      </c>
      <c r="C9" s="17" t="s">
        <v>65</v>
      </c>
      <c r="D9" s="16" t="s">
        <v>83</v>
      </c>
      <c r="E9" s="18" t="s">
        <v>101</v>
      </c>
      <c r="F9" s="41" t="s">
        <v>102</v>
      </c>
      <c r="G9" s="42"/>
      <c r="H9" s="43"/>
      <c r="I9" s="44"/>
      <c r="J9" s="52">
        <v>245533329</v>
      </c>
      <c r="K9" s="24" t="s">
        <v>120</v>
      </c>
    </row>
    <row r="10" spans="1:11" ht="60.75" customHeight="1" thickBot="1" x14ac:dyDescent="0.3">
      <c r="A10" s="31">
        <v>6</v>
      </c>
      <c r="B10" s="16" t="s">
        <v>66</v>
      </c>
      <c r="C10" s="17" t="s">
        <v>65</v>
      </c>
      <c r="D10" s="16" t="s">
        <v>84</v>
      </c>
      <c r="E10" s="18" t="s">
        <v>101</v>
      </c>
      <c r="F10" s="41" t="s">
        <v>103</v>
      </c>
      <c r="G10" s="42"/>
      <c r="H10" s="43"/>
      <c r="I10" s="44"/>
      <c r="J10" s="53">
        <v>264866662</v>
      </c>
      <c r="K10" s="24" t="s">
        <v>121</v>
      </c>
    </row>
    <row r="11" spans="1:11" ht="75.75" customHeight="1" thickBot="1" x14ac:dyDescent="0.3">
      <c r="A11" s="15">
        <v>7</v>
      </c>
      <c r="B11" s="16" t="s">
        <v>67</v>
      </c>
      <c r="C11" s="17" t="s">
        <v>65</v>
      </c>
      <c r="D11" s="16" t="s">
        <v>85</v>
      </c>
      <c r="E11" s="18" t="s">
        <v>101</v>
      </c>
      <c r="F11" s="41" t="s">
        <v>104</v>
      </c>
      <c r="G11" s="42"/>
      <c r="H11" s="43"/>
      <c r="I11" s="44"/>
      <c r="J11" s="54">
        <v>261573329</v>
      </c>
      <c r="K11" s="24" t="s">
        <v>122</v>
      </c>
    </row>
    <row r="12" spans="1:11" ht="66" customHeight="1" thickBot="1" x14ac:dyDescent="0.3">
      <c r="A12" s="31">
        <v>8</v>
      </c>
      <c r="B12" s="16" t="s">
        <v>68</v>
      </c>
      <c r="C12" s="17" t="s">
        <v>65</v>
      </c>
      <c r="D12" s="16" t="s">
        <v>86</v>
      </c>
      <c r="E12" s="18" t="s">
        <v>101</v>
      </c>
      <c r="F12" s="41" t="s">
        <v>105</v>
      </c>
      <c r="G12" s="42"/>
      <c r="H12" s="43"/>
      <c r="I12" s="44"/>
      <c r="J12" s="53">
        <v>262869871</v>
      </c>
      <c r="K12" s="24" t="s">
        <v>123</v>
      </c>
    </row>
    <row r="13" spans="1:11" ht="60" customHeight="1" thickBot="1" x14ac:dyDescent="0.3">
      <c r="A13" s="15">
        <v>9</v>
      </c>
      <c r="B13" s="16" t="s">
        <v>69</v>
      </c>
      <c r="C13" s="17" t="s">
        <v>65</v>
      </c>
      <c r="D13" s="16" t="s">
        <v>87</v>
      </c>
      <c r="E13" s="18" t="s">
        <v>101</v>
      </c>
      <c r="F13" s="41" t="s">
        <v>106</v>
      </c>
      <c r="G13" s="42"/>
      <c r="H13" s="43"/>
      <c r="I13" s="44"/>
      <c r="J13" s="54">
        <v>249399996</v>
      </c>
      <c r="K13" s="24" t="s">
        <v>124</v>
      </c>
    </row>
    <row r="14" spans="1:11" ht="63" customHeight="1" thickBot="1" x14ac:dyDescent="0.3">
      <c r="A14" s="31">
        <v>10</v>
      </c>
      <c r="B14" s="16" t="s">
        <v>70</v>
      </c>
      <c r="C14" s="17" t="s">
        <v>65</v>
      </c>
      <c r="D14" s="16" t="s">
        <v>88</v>
      </c>
      <c r="E14" s="18" t="s">
        <v>101</v>
      </c>
      <c r="F14" s="41" t="s">
        <v>107</v>
      </c>
      <c r="G14" s="42"/>
      <c r="H14" s="43"/>
      <c r="I14" s="44"/>
      <c r="J14" s="53">
        <v>231500004</v>
      </c>
      <c r="K14" s="24" t="s">
        <v>125</v>
      </c>
    </row>
    <row r="15" spans="1:11" ht="65.25" customHeight="1" thickBot="1" x14ac:dyDescent="0.3">
      <c r="A15" s="15">
        <v>11</v>
      </c>
      <c r="B15" s="16" t="s">
        <v>71</v>
      </c>
      <c r="C15" s="17" t="s">
        <v>65</v>
      </c>
      <c r="D15" s="16" t="s">
        <v>89</v>
      </c>
      <c r="E15" s="18" t="s">
        <v>101</v>
      </c>
      <c r="F15" s="41" t="s">
        <v>108</v>
      </c>
      <c r="G15" s="42"/>
      <c r="H15" s="43"/>
      <c r="I15" s="44"/>
      <c r="J15" s="53">
        <v>260937005</v>
      </c>
      <c r="K15" s="24" t="s">
        <v>126</v>
      </c>
    </row>
    <row r="16" spans="1:11" ht="63" customHeight="1" thickBot="1" x14ac:dyDescent="0.3">
      <c r="A16" s="31">
        <v>12</v>
      </c>
      <c r="B16" s="16" t="s">
        <v>72</v>
      </c>
      <c r="C16" s="17" t="s">
        <v>65</v>
      </c>
      <c r="D16" s="16" t="s">
        <v>90</v>
      </c>
      <c r="E16" s="18" t="s">
        <v>101</v>
      </c>
      <c r="F16" s="41" t="s">
        <v>109</v>
      </c>
      <c r="G16" s="42"/>
      <c r="H16" s="43"/>
      <c r="I16" s="44"/>
      <c r="J16" s="53">
        <v>262933329</v>
      </c>
      <c r="K16" s="24" t="s">
        <v>127</v>
      </c>
    </row>
    <row r="17" spans="1:14" ht="68.25" customHeight="1" thickBot="1" x14ac:dyDescent="0.3">
      <c r="A17" s="15">
        <v>13</v>
      </c>
      <c r="B17" s="16" t="s">
        <v>73</v>
      </c>
      <c r="C17" s="17" t="s">
        <v>65</v>
      </c>
      <c r="D17" s="16" t="s">
        <v>91</v>
      </c>
      <c r="E17" s="18" t="s">
        <v>101</v>
      </c>
      <c r="F17" s="41" t="s">
        <v>110</v>
      </c>
      <c r="G17" s="42"/>
      <c r="H17" s="43"/>
      <c r="I17" s="44"/>
      <c r="J17" s="53">
        <v>252393338</v>
      </c>
      <c r="K17" s="24" t="s">
        <v>128</v>
      </c>
    </row>
    <row r="18" spans="1:14" ht="64.5" customHeight="1" thickBot="1" x14ac:dyDescent="0.3">
      <c r="A18" s="31">
        <v>14</v>
      </c>
      <c r="B18" s="16" t="s">
        <v>74</v>
      </c>
      <c r="C18" s="17" t="s">
        <v>65</v>
      </c>
      <c r="D18" s="16" t="s">
        <v>92</v>
      </c>
      <c r="E18" s="18" t="s">
        <v>101</v>
      </c>
      <c r="F18" s="41" t="s">
        <v>111</v>
      </c>
      <c r="G18" s="42"/>
      <c r="H18" s="43"/>
      <c r="I18" s="44"/>
      <c r="J18" s="53">
        <v>268733329</v>
      </c>
      <c r="K18" s="24" t="s">
        <v>129</v>
      </c>
    </row>
    <row r="19" spans="1:14" ht="78.75" customHeight="1" thickBot="1" x14ac:dyDescent="0.3">
      <c r="A19" s="15">
        <v>15</v>
      </c>
      <c r="B19" s="16" t="s">
        <v>75</v>
      </c>
      <c r="C19" s="17" t="s">
        <v>65</v>
      </c>
      <c r="D19" s="16" t="s">
        <v>93</v>
      </c>
      <c r="E19" s="18" t="s">
        <v>101</v>
      </c>
      <c r="F19" s="41" t="s">
        <v>112</v>
      </c>
      <c r="G19" s="42"/>
      <c r="H19" s="43"/>
      <c r="I19" s="44"/>
      <c r="J19" s="52">
        <v>260999996</v>
      </c>
      <c r="K19" s="24" t="s">
        <v>130</v>
      </c>
    </row>
    <row r="20" spans="1:14" ht="67.5" customHeight="1" thickBot="1" x14ac:dyDescent="0.3">
      <c r="A20" s="31">
        <v>16</v>
      </c>
      <c r="B20" s="16" t="s">
        <v>76</v>
      </c>
      <c r="C20" s="17" t="s">
        <v>65</v>
      </c>
      <c r="D20" s="16" t="s">
        <v>94</v>
      </c>
      <c r="E20" s="18" t="s">
        <v>101</v>
      </c>
      <c r="F20" s="41" t="s">
        <v>113</v>
      </c>
      <c r="G20" s="42"/>
      <c r="H20" s="43"/>
      <c r="I20" s="44"/>
      <c r="J20" s="53">
        <v>247350861</v>
      </c>
      <c r="K20" s="24" t="s">
        <v>131</v>
      </c>
    </row>
    <row r="21" spans="1:14" ht="75" customHeight="1" thickBot="1" x14ac:dyDescent="0.3">
      <c r="A21" s="15">
        <v>17</v>
      </c>
      <c r="B21" s="16" t="s">
        <v>77</v>
      </c>
      <c r="C21" s="17" t="s">
        <v>65</v>
      </c>
      <c r="D21" s="16" t="s">
        <v>95</v>
      </c>
      <c r="E21" s="18" t="s">
        <v>101</v>
      </c>
      <c r="F21" s="41" t="s">
        <v>114</v>
      </c>
      <c r="G21" s="42"/>
      <c r="H21" s="43"/>
      <c r="I21" s="44"/>
      <c r="J21" s="53">
        <v>216873000</v>
      </c>
      <c r="K21" s="24" t="s">
        <v>132</v>
      </c>
    </row>
    <row r="22" spans="1:14" ht="74.25" customHeight="1" thickBot="1" x14ac:dyDescent="0.3">
      <c r="A22" s="31">
        <v>18</v>
      </c>
      <c r="B22" s="16" t="s">
        <v>78</v>
      </c>
      <c r="C22" s="17" t="s">
        <v>65</v>
      </c>
      <c r="D22" s="16" t="s">
        <v>96</v>
      </c>
      <c r="E22" s="18" t="s">
        <v>101</v>
      </c>
      <c r="F22" s="41" t="s">
        <v>115</v>
      </c>
      <c r="G22" s="42"/>
      <c r="H22" s="43"/>
      <c r="I22" s="44"/>
      <c r="J22" s="54">
        <v>156330000</v>
      </c>
      <c r="K22" s="24" t="s">
        <v>133</v>
      </c>
    </row>
    <row r="23" spans="1:14" ht="75" customHeight="1" thickBot="1" x14ac:dyDescent="0.3">
      <c r="A23" s="15">
        <v>19</v>
      </c>
      <c r="B23" s="16" t="s">
        <v>79</v>
      </c>
      <c r="C23" s="17" t="s">
        <v>65</v>
      </c>
      <c r="D23" s="16" t="s">
        <v>97</v>
      </c>
      <c r="E23" s="18" t="s">
        <v>101</v>
      </c>
      <c r="F23" s="41" t="s">
        <v>116</v>
      </c>
      <c r="G23" s="42"/>
      <c r="H23" s="43"/>
      <c r="I23" s="44"/>
      <c r="J23" s="52">
        <v>157166669</v>
      </c>
      <c r="K23" s="24" t="s">
        <v>134</v>
      </c>
    </row>
    <row r="24" spans="1:14" ht="65.25" customHeight="1" thickBot="1" x14ac:dyDescent="0.3">
      <c r="A24" s="31">
        <v>20</v>
      </c>
      <c r="B24" s="16" t="s">
        <v>80</v>
      </c>
      <c r="C24" s="17" t="s">
        <v>65</v>
      </c>
      <c r="D24" s="16" t="s">
        <v>98</v>
      </c>
      <c r="E24" s="18" t="s">
        <v>101</v>
      </c>
      <c r="F24" s="41" t="s">
        <v>117</v>
      </c>
      <c r="G24" s="42"/>
      <c r="H24" s="43"/>
      <c r="I24" s="44"/>
      <c r="J24" s="55">
        <v>155699998</v>
      </c>
      <c r="K24" s="24" t="s">
        <v>135</v>
      </c>
    </row>
    <row r="25" spans="1:14" ht="75" customHeight="1" thickBot="1" x14ac:dyDescent="0.3">
      <c r="A25" s="15">
        <v>21</v>
      </c>
      <c r="B25" s="16" t="s">
        <v>81</v>
      </c>
      <c r="C25" s="17" t="s">
        <v>65</v>
      </c>
      <c r="D25" s="16" t="s">
        <v>99</v>
      </c>
      <c r="E25" s="18" t="s">
        <v>101</v>
      </c>
      <c r="F25" s="41" t="s">
        <v>118</v>
      </c>
      <c r="G25" s="42"/>
      <c r="H25" s="43"/>
      <c r="I25" s="44"/>
      <c r="J25" s="55">
        <v>105125000</v>
      </c>
      <c r="K25" s="24" t="s">
        <v>136</v>
      </c>
    </row>
    <row r="26" spans="1:14" ht="65.25" customHeight="1" thickBot="1" x14ac:dyDescent="0.3">
      <c r="A26" s="15">
        <v>22</v>
      </c>
      <c r="B26" s="16" t="s">
        <v>82</v>
      </c>
      <c r="C26" s="17" t="s">
        <v>65</v>
      </c>
      <c r="D26" s="16" t="s">
        <v>100</v>
      </c>
      <c r="E26" s="18" t="s">
        <v>101</v>
      </c>
      <c r="F26" s="41" t="s">
        <v>119</v>
      </c>
      <c r="G26" s="42"/>
      <c r="H26" s="43"/>
      <c r="I26" s="44"/>
      <c r="J26" s="56">
        <v>104085000</v>
      </c>
      <c r="K26" s="24" t="s">
        <v>137</v>
      </c>
    </row>
    <row r="28" spans="1:14" ht="12.75" customHeight="1" x14ac:dyDescent="0.25">
      <c r="B28" s="25"/>
      <c r="C28" s="26" t="s">
        <v>12</v>
      </c>
      <c r="D28" s="27"/>
      <c r="I28" s="173" t="s">
        <v>13</v>
      </c>
      <c r="J28" s="173"/>
      <c r="K28" s="28"/>
    </row>
    <row r="29" spans="1:14" x14ac:dyDescent="0.25">
      <c r="B29" s="25"/>
      <c r="C29" s="26" t="s">
        <v>14</v>
      </c>
      <c r="D29" s="27"/>
      <c r="I29" s="170" t="s">
        <v>15</v>
      </c>
      <c r="J29" s="170"/>
      <c r="K29" s="28"/>
    </row>
    <row r="30" spans="1:14" x14ac:dyDescent="0.25">
      <c r="B30" s="25"/>
      <c r="C30" s="26" t="s">
        <v>16</v>
      </c>
      <c r="D30" s="27"/>
      <c r="I30" s="170" t="s">
        <v>17</v>
      </c>
      <c r="J30" s="170"/>
      <c r="K30" s="28"/>
    </row>
    <row r="31" spans="1:14" x14ac:dyDescent="0.25">
      <c r="B31" s="25"/>
      <c r="C31" s="29"/>
      <c r="D31" s="27"/>
      <c r="I31" s="30"/>
      <c r="J31" s="25"/>
      <c r="K31" s="28"/>
    </row>
    <row r="32" spans="1:14" x14ac:dyDescent="0.25">
      <c r="B32" s="25"/>
      <c r="C32" s="29"/>
      <c r="D32" s="27"/>
      <c r="I32" s="30"/>
      <c r="J32" s="25"/>
      <c r="K32" s="28"/>
      <c r="N32" s="46"/>
    </row>
    <row r="33" spans="2:11" x14ac:dyDescent="0.25">
      <c r="B33" s="25"/>
      <c r="C33" s="29"/>
      <c r="D33" s="27"/>
      <c r="I33" s="30"/>
      <c r="J33" s="25"/>
      <c r="K33" s="28"/>
    </row>
    <row r="34" spans="2:11" x14ac:dyDescent="0.25">
      <c r="B34" s="25"/>
      <c r="C34" s="26" t="s">
        <v>18</v>
      </c>
      <c r="D34" s="27"/>
      <c r="I34" s="170" t="s">
        <v>62</v>
      </c>
      <c r="J34" s="170"/>
      <c r="K34" s="28"/>
    </row>
    <row r="35" spans="2:11" x14ac:dyDescent="0.25">
      <c r="B35" s="169" t="s">
        <v>19</v>
      </c>
      <c r="C35" s="169"/>
      <c r="D35" s="169"/>
      <c r="I35" s="170" t="s">
        <v>63</v>
      </c>
      <c r="J35" s="170"/>
      <c r="K35" s="28"/>
    </row>
    <row r="47" spans="2:11" x14ac:dyDescent="0.25">
      <c r="D47" s="29"/>
    </row>
  </sheetData>
  <mergeCells count="8">
    <mergeCell ref="B35:D35"/>
    <mergeCell ref="I35:J35"/>
    <mergeCell ref="A1:E1"/>
    <mergeCell ref="A2:K2"/>
    <mergeCell ref="I28:J28"/>
    <mergeCell ref="I29:J29"/>
    <mergeCell ref="I30:J30"/>
    <mergeCell ref="I34:J34"/>
  </mergeCells>
  <phoneticPr fontId="5" type="noConversion"/>
  <pageMargins left="0.7" right="0.7" top="0.75" bottom="0.75" header="0.3" footer="0.3"/>
  <pageSetup paperSize="9" scale="70"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zoomScale="60" zoomScaleNormal="100" workbookViewId="0">
      <selection activeCell="F16" sqref="F16"/>
    </sheetView>
  </sheetViews>
  <sheetFormatPr defaultRowHeight="15" x14ac:dyDescent="0.25"/>
  <cols>
    <col min="1" max="1" width="7.42578125" customWidth="1"/>
    <col min="2" max="2" width="19.7109375" customWidth="1"/>
    <col min="3" max="3" width="14.28515625" style="6" customWidth="1"/>
    <col min="4" max="4" width="35.5703125" style="7" customWidth="1"/>
    <col min="5" max="5" width="14.42578125" style="6" customWidth="1"/>
    <col min="6" max="6" width="21" style="6" customWidth="1"/>
    <col min="7" max="7" width="9.140625" style="8"/>
    <col min="8" max="8" width="8.85546875" style="9" customWidth="1"/>
    <col min="9" max="9" width="14.42578125" style="9" customWidth="1"/>
    <col min="10" max="10" width="13" customWidth="1"/>
    <col min="11" max="11" width="21.85546875" style="4" customWidth="1"/>
    <col min="12" max="12" width="5.140625" customWidth="1"/>
    <col min="13" max="13" width="17.5703125" customWidth="1"/>
    <col min="14" max="14" width="12.85546875" customWidth="1"/>
    <col min="15" max="15" width="22.5703125" customWidth="1"/>
    <col min="16" max="16" width="14.7109375" customWidth="1"/>
    <col min="18" max="18" width="7.7109375" customWidth="1"/>
    <col min="19" max="19" width="13.42578125" customWidth="1"/>
    <col min="20" max="20" width="16.5703125" customWidth="1"/>
  </cols>
  <sheetData>
    <row r="1" spans="1:14" ht="21" customHeight="1" x14ac:dyDescent="0.25">
      <c r="A1" s="171" t="s">
        <v>25</v>
      </c>
      <c r="B1" s="171"/>
      <c r="C1" s="171"/>
      <c r="D1" s="171"/>
      <c r="E1" s="171"/>
      <c r="F1" s="1"/>
      <c r="G1" s="2"/>
      <c r="H1" s="3"/>
      <c r="I1" s="3"/>
      <c r="J1" s="1"/>
    </row>
    <row r="2" spans="1:14" ht="36.75" customHeight="1" x14ac:dyDescent="0.25">
      <c r="A2" s="172" t="s">
        <v>382</v>
      </c>
      <c r="B2" s="172"/>
      <c r="C2" s="172"/>
      <c r="D2" s="172"/>
      <c r="E2" s="172"/>
      <c r="F2" s="172"/>
      <c r="G2" s="172"/>
      <c r="H2" s="172"/>
      <c r="I2" s="172"/>
      <c r="J2" s="172"/>
      <c r="K2" s="172"/>
    </row>
    <row r="3" spans="1:14" ht="15.75" thickBot="1" x14ac:dyDescent="0.3">
      <c r="A3" s="5"/>
    </row>
    <row r="4" spans="1:14" ht="36.75" thickBot="1" x14ac:dyDescent="0.3">
      <c r="A4" s="10" t="s">
        <v>0</v>
      </c>
      <c r="B4" s="10" t="s">
        <v>1</v>
      </c>
      <c r="C4" s="11" t="s">
        <v>2</v>
      </c>
      <c r="D4" s="10" t="s">
        <v>3</v>
      </c>
      <c r="E4" s="11" t="s">
        <v>4</v>
      </c>
      <c r="F4" s="11" t="s">
        <v>5</v>
      </c>
      <c r="G4" s="12" t="s">
        <v>6</v>
      </c>
      <c r="H4" s="13" t="s">
        <v>7</v>
      </c>
      <c r="I4" s="13" t="s">
        <v>8</v>
      </c>
      <c r="J4" s="14" t="s">
        <v>9</v>
      </c>
      <c r="K4" s="14" t="s">
        <v>10</v>
      </c>
    </row>
    <row r="5" spans="1:14" ht="69" customHeight="1" thickBot="1" x14ac:dyDescent="0.3">
      <c r="A5" s="15">
        <v>1</v>
      </c>
      <c r="B5" s="16" t="s">
        <v>149</v>
      </c>
      <c r="C5" s="18" t="s">
        <v>146</v>
      </c>
      <c r="D5" s="16" t="s">
        <v>145</v>
      </c>
      <c r="E5" s="57" t="s">
        <v>147</v>
      </c>
      <c r="F5" s="19" t="s">
        <v>148</v>
      </c>
      <c r="G5" s="20"/>
      <c r="H5" s="21"/>
      <c r="I5" s="22"/>
      <c r="J5" s="23">
        <v>431055000</v>
      </c>
      <c r="K5" s="24" t="s">
        <v>23</v>
      </c>
    </row>
    <row r="6" spans="1:14" ht="66.75" customHeight="1" thickBot="1" x14ac:dyDescent="0.3">
      <c r="A6" s="31">
        <v>2</v>
      </c>
      <c r="B6" s="32" t="s">
        <v>151</v>
      </c>
      <c r="C6" s="18" t="s">
        <v>146</v>
      </c>
      <c r="D6" s="16" t="s">
        <v>150</v>
      </c>
      <c r="E6" s="57" t="s">
        <v>152</v>
      </c>
      <c r="F6" s="41" t="s">
        <v>153</v>
      </c>
      <c r="G6" s="42"/>
      <c r="H6" s="43"/>
      <c r="I6" s="44"/>
      <c r="J6" s="45">
        <v>179050000</v>
      </c>
      <c r="K6" s="24" t="s">
        <v>22</v>
      </c>
    </row>
    <row r="7" spans="1:14" ht="75" customHeight="1" thickBot="1" x14ac:dyDescent="0.3">
      <c r="A7" s="15">
        <v>3</v>
      </c>
      <c r="B7" s="16" t="s">
        <v>155</v>
      </c>
      <c r="C7" s="18" t="s">
        <v>146</v>
      </c>
      <c r="D7" s="16" t="s">
        <v>154</v>
      </c>
      <c r="E7" s="57" t="s">
        <v>152</v>
      </c>
      <c r="F7" s="19" t="s">
        <v>157</v>
      </c>
      <c r="G7" s="20"/>
      <c r="H7" s="21"/>
      <c r="I7" s="22"/>
      <c r="J7" s="23">
        <v>55000000</v>
      </c>
      <c r="K7" s="24" t="s">
        <v>156</v>
      </c>
    </row>
    <row r="9" spans="1:14" ht="12.75" customHeight="1" x14ac:dyDescent="0.25">
      <c r="B9" s="25"/>
      <c r="C9" s="26" t="s">
        <v>12</v>
      </c>
      <c r="D9" s="27"/>
      <c r="I9" s="173" t="s">
        <v>13</v>
      </c>
      <c r="J9" s="173"/>
      <c r="K9" s="28"/>
    </row>
    <row r="10" spans="1:14" x14ac:dyDescent="0.25">
      <c r="B10" s="25"/>
      <c r="C10" s="26" t="s">
        <v>14</v>
      </c>
      <c r="D10" s="27"/>
      <c r="I10" s="170" t="s">
        <v>15</v>
      </c>
      <c r="J10" s="170"/>
      <c r="K10" s="28"/>
    </row>
    <row r="11" spans="1:14" x14ac:dyDescent="0.25">
      <c r="B11" s="25"/>
      <c r="C11" s="26" t="s">
        <v>16</v>
      </c>
      <c r="D11" s="27"/>
      <c r="I11" s="170" t="s">
        <v>17</v>
      </c>
      <c r="J11" s="170"/>
      <c r="K11" s="28"/>
    </row>
    <row r="12" spans="1:14" x14ac:dyDescent="0.25">
      <c r="B12" s="25"/>
      <c r="C12" s="29"/>
      <c r="D12" s="27"/>
      <c r="I12" s="30"/>
      <c r="J12" s="25"/>
      <c r="K12" s="28"/>
    </row>
    <row r="13" spans="1:14" x14ac:dyDescent="0.25">
      <c r="B13" s="25"/>
      <c r="C13" s="29"/>
      <c r="D13" s="27"/>
      <c r="I13" s="30"/>
      <c r="J13" s="25"/>
      <c r="K13" s="28"/>
      <c r="N13" s="46"/>
    </row>
    <row r="14" spans="1:14" x14ac:dyDescent="0.25">
      <c r="B14" s="25"/>
      <c r="C14" s="29"/>
      <c r="D14" s="27"/>
      <c r="I14" s="30"/>
      <c r="J14" s="25"/>
      <c r="K14" s="28"/>
    </row>
    <row r="15" spans="1:14" x14ac:dyDescent="0.25">
      <c r="B15" s="25"/>
      <c r="C15" s="26" t="s">
        <v>18</v>
      </c>
      <c r="D15" s="27"/>
      <c r="I15" s="170" t="s">
        <v>62</v>
      </c>
      <c r="J15" s="170"/>
      <c r="K15" s="28"/>
    </row>
    <row r="16" spans="1:14" x14ac:dyDescent="0.25">
      <c r="B16" s="169" t="s">
        <v>19</v>
      </c>
      <c r="C16" s="169"/>
      <c r="D16" s="169"/>
      <c r="I16" s="170" t="s">
        <v>63</v>
      </c>
      <c r="J16" s="170"/>
      <c r="K16" s="28"/>
    </row>
    <row r="28" spans="4:4" x14ac:dyDescent="0.25">
      <c r="D28" s="29"/>
    </row>
  </sheetData>
  <mergeCells count="8">
    <mergeCell ref="B16:D16"/>
    <mergeCell ref="I16:J16"/>
    <mergeCell ref="A1:E1"/>
    <mergeCell ref="A2:K2"/>
    <mergeCell ref="I9:J9"/>
    <mergeCell ref="I10:J10"/>
    <mergeCell ref="I11:J11"/>
    <mergeCell ref="I15:J15"/>
  </mergeCells>
  <phoneticPr fontId="5" type="noConversion"/>
  <pageMargins left="0.7" right="0.7" top="0.75" bottom="0.75" header="0.3" footer="0.3"/>
  <pageSetup paperSize="9" scale="70"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zoomScale="60" zoomScaleNormal="86" workbookViewId="0">
      <selection activeCell="N11" sqref="N11:O11"/>
    </sheetView>
  </sheetViews>
  <sheetFormatPr defaultRowHeight="15" x14ac:dyDescent="0.25"/>
  <cols>
    <col min="1" max="1" width="7.42578125" customWidth="1"/>
    <col min="2" max="2" width="22.140625" customWidth="1"/>
    <col min="3" max="3" width="14.28515625" style="6" customWidth="1"/>
    <col min="4" max="4" width="35.5703125" style="7" customWidth="1"/>
    <col min="5" max="5" width="14.42578125" style="6" customWidth="1"/>
    <col min="6" max="7" width="21" style="6" customWidth="1"/>
    <col min="8" max="8" width="9.140625" style="8"/>
    <col min="9" max="9" width="8.85546875" style="9" customWidth="1"/>
    <col min="10" max="10" width="14.42578125" style="9" customWidth="1"/>
    <col min="11" max="11" width="13" customWidth="1"/>
    <col min="12" max="12" width="21.85546875" style="4" customWidth="1"/>
    <col min="13" max="13" width="2.5703125" customWidth="1"/>
    <col min="14" max="14" width="17.5703125" customWidth="1"/>
    <col min="15" max="15" width="12.85546875" customWidth="1"/>
    <col min="16" max="16" width="22.5703125" customWidth="1"/>
    <col min="17" max="17" width="14.7109375" customWidth="1"/>
    <col min="19" max="19" width="7.7109375" customWidth="1"/>
    <col min="20" max="20" width="13.42578125" customWidth="1"/>
    <col min="21" max="21" width="16.5703125" customWidth="1"/>
  </cols>
  <sheetData>
    <row r="1" spans="1:15" ht="21" customHeight="1" x14ac:dyDescent="0.25">
      <c r="A1" s="171" t="s">
        <v>25</v>
      </c>
      <c r="B1" s="171"/>
      <c r="C1" s="171"/>
      <c r="D1" s="171"/>
      <c r="E1" s="171"/>
      <c r="F1" s="1"/>
      <c r="G1" s="1"/>
      <c r="H1" s="2"/>
      <c r="I1" s="3"/>
      <c r="J1" s="3"/>
      <c r="K1" s="1"/>
    </row>
    <row r="2" spans="1:15" ht="36.75" customHeight="1" x14ac:dyDescent="0.25">
      <c r="A2" s="172" t="s">
        <v>382</v>
      </c>
      <c r="B2" s="172"/>
      <c r="C2" s="172"/>
      <c r="D2" s="172"/>
      <c r="E2" s="172"/>
      <c r="F2" s="172"/>
      <c r="G2" s="172"/>
      <c r="H2" s="172"/>
      <c r="I2" s="172"/>
      <c r="J2" s="172"/>
      <c r="K2" s="172"/>
      <c r="L2" s="172"/>
    </row>
    <row r="3" spans="1:15" ht="15.75" thickBot="1" x14ac:dyDescent="0.3">
      <c r="A3" s="5"/>
    </row>
    <row r="4" spans="1:15" ht="36.75" thickBot="1" x14ac:dyDescent="0.3">
      <c r="A4" s="10" t="s">
        <v>0</v>
      </c>
      <c r="B4" s="10" t="s">
        <v>1</v>
      </c>
      <c r="C4" s="11" t="s">
        <v>2</v>
      </c>
      <c r="D4" s="10" t="s">
        <v>3</v>
      </c>
      <c r="E4" s="11" t="s">
        <v>4</v>
      </c>
      <c r="F4" s="11" t="s">
        <v>5</v>
      </c>
      <c r="G4" s="11" t="s">
        <v>258</v>
      </c>
      <c r="H4" s="12" t="s">
        <v>6</v>
      </c>
      <c r="I4" s="13" t="s">
        <v>7</v>
      </c>
      <c r="J4" s="13" t="s">
        <v>8</v>
      </c>
      <c r="K4" s="14" t="s">
        <v>9</v>
      </c>
      <c r="L4" s="14" t="s">
        <v>10</v>
      </c>
    </row>
    <row r="5" spans="1:15" ht="69" customHeight="1" thickBot="1" x14ac:dyDescent="0.3">
      <c r="A5" s="15">
        <v>1</v>
      </c>
      <c r="B5" s="16" t="s">
        <v>176</v>
      </c>
      <c r="C5" s="18">
        <v>45399</v>
      </c>
      <c r="D5" s="16" t="s">
        <v>177</v>
      </c>
      <c r="E5" s="57" t="s">
        <v>252</v>
      </c>
      <c r="F5" s="19" t="s">
        <v>181</v>
      </c>
      <c r="G5" s="41" t="s">
        <v>260</v>
      </c>
      <c r="H5" s="20"/>
      <c r="I5" s="21"/>
      <c r="J5" s="22"/>
      <c r="K5" s="23">
        <v>77145000</v>
      </c>
      <c r="L5" s="24" t="s">
        <v>178</v>
      </c>
      <c r="N5" s="184" t="s">
        <v>262</v>
      </c>
      <c r="O5" s="184"/>
    </row>
    <row r="6" spans="1:15" ht="54" customHeight="1" thickBot="1" x14ac:dyDescent="0.3">
      <c r="A6" s="31">
        <v>2</v>
      </c>
      <c r="B6" s="32" t="s">
        <v>179</v>
      </c>
      <c r="C6" s="18">
        <v>45405</v>
      </c>
      <c r="D6" s="16" t="s">
        <v>180</v>
      </c>
      <c r="E6" s="57" t="s">
        <v>253</v>
      </c>
      <c r="F6" s="41" t="s">
        <v>182</v>
      </c>
      <c r="G6" s="41" t="s">
        <v>259</v>
      </c>
      <c r="H6" s="42" t="s">
        <v>256</v>
      </c>
      <c r="I6" s="43"/>
      <c r="J6" s="44">
        <v>475000</v>
      </c>
      <c r="K6" s="45">
        <v>30875000</v>
      </c>
      <c r="L6" s="24" t="s">
        <v>183</v>
      </c>
      <c r="N6" s="184" t="s">
        <v>261</v>
      </c>
      <c r="O6" s="184"/>
    </row>
    <row r="7" spans="1:15" ht="63" customHeight="1" thickBot="1" x14ac:dyDescent="0.3">
      <c r="A7" s="15">
        <v>3</v>
      </c>
      <c r="B7" s="16" t="s">
        <v>184</v>
      </c>
      <c r="C7" s="18">
        <v>45407</v>
      </c>
      <c r="D7" s="16" t="s">
        <v>185</v>
      </c>
      <c r="E7" s="57" t="s">
        <v>254</v>
      </c>
      <c r="F7" s="19" t="s">
        <v>186</v>
      </c>
      <c r="G7" s="41" t="s">
        <v>264</v>
      </c>
      <c r="H7" s="20"/>
      <c r="I7" s="21"/>
      <c r="J7" s="22"/>
      <c r="K7" s="23">
        <v>65875000</v>
      </c>
      <c r="L7" s="24" t="s">
        <v>22</v>
      </c>
      <c r="N7" s="184" t="s">
        <v>263</v>
      </c>
      <c r="O7" s="184"/>
    </row>
    <row r="8" spans="1:15" ht="75" customHeight="1" thickBot="1" x14ac:dyDescent="0.3">
      <c r="A8" s="31">
        <v>4</v>
      </c>
      <c r="B8" s="16" t="s">
        <v>187</v>
      </c>
      <c r="C8" s="18">
        <v>45407</v>
      </c>
      <c r="D8" s="16" t="s">
        <v>188</v>
      </c>
      <c r="E8" s="57" t="s">
        <v>254</v>
      </c>
      <c r="F8" s="19" t="s">
        <v>189</v>
      </c>
      <c r="G8" s="41" t="s">
        <v>265</v>
      </c>
      <c r="H8" s="20"/>
      <c r="I8" s="21"/>
      <c r="J8" s="22"/>
      <c r="K8" s="23">
        <v>25830000</v>
      </c>
      <c r="L8" s="24" t="s">
        <v>190</v>
      </c>
      <c r="N8" s="184" t="s">
        <v>266</v>
      </c>
      <c r="O8" s="184"/>
    </row>
    <row r="9" spans="1:15" ht="75" customHeight="1" thickBot="1" x14ac:dyDescent="0.3">
      <c r="A9" s="15">
        <v>5</v>
      </c>
      <c r="B9" s="16" t="s">
        <v>191</v>
      </c>
      <c r="C9" s="18">
        <v>45411</v>
      </c>
      <c r="D9" s="16" t="s">
        <v>192</v>
      </c>
      <c r="E9" s="57">
        <v>45412</v>
      </c>
      <c r="F9" s="19" t="s">
        <v>193</v>
      </c>
      <c r="G9" s="41" t="s">
        <v>267</v>
      </c>
      <c r="H9" s="20"/>
      <c r="I9" s="21"/>
      <c r="J9" s="22"/>
      <c r="K9" s="23">
        <v>31185000</v>
      </c>
      <c r="L9" s="24" t="s">
        <v>22</v>
      </c>
      <c r="N9" s="184" t="s">
        <v>263</v>
      </c>
      <c r="O9" s="184"/>
    </row>
    <row r="10" spans="1:15" ht="75" customHeight="1" thickBot="1" x14ac:dyDescent="0.3">
      <c r="A10" s="31">
        <v>6</v>
      </c>
      <c r="B10" s="16" t="s">
        <v>194</v>
      </c>
      <c r="C10" s="18">
        <v>45411</v>
      </c>
      <c r="D10" s="16" t="s">
        <v>195</v>
      </c>
      <c r="E10" s="57">
        <v>45412</v>
      </c>
      <c r="F10" s="19" t="s">
        <v>196</v>
      </c>
      <c r="G10" s="41" t="s">
        <v>269</v>
      </c>
      <c r="H10" s="20"/>
      <c r="I10" s="21"/>
      <c r="J10" s="22"/>
      <c r="K10" s="23">
        <v>30000000</v>
      </c>
      <c r="L10" s="24" t="s">
        <v>23</v>
      </c>
      <c r="N10" s="184" t="s">
        <v>270</v>
      </c>
      <c r="O10" s="184"/>
    </row>
    <row r="11" spans="1:15" ht="60" customHeight="1" thickBot="1" x14ac:dyDescent="0.3">
      <c r="A11" s="15">
        <v>7</v>
      </c>
      <c r="B11" s="16" t="s">
        <v>197</v>
      </c>
      <c r="C11" s="18">
        <v>45412</v>
      </c>
      <c r="D11" s="16" t="s">
        <v>198</v>
      </c>
      <c r="E11" s="57" t="s">
        <v>255</v>
      </c>
      <c r="F11" s="19" t="s">
        <v>199</v>
      </c>
      <c r="G11" s="19" t="s">
        <v>272</v>
      </c>
      <c r="H11" s="20" t="s">
        <v>257</v>
      </c>
      <c r="I11" s="21"/>
      <c r="J11" s="22">
        <v>225000</v>
      </c>
      <c r="K11" s="23">
        <v>42750000</v>
      </c>
      <c r="L11" s="24" t="s">
        <v>200</v>
      </c>
      <c r="N11" s="184" t="s">
        <v>271</v>
      </c>
      <c r="O11" s="184"/>
    </row>
    <row r="13" spans="1:15" ht="12.75" customHeight="1" x14ac:dyDescent="0.25">
      <c r="B13" s="25"/>
      <c r="C13" s="26" t="s">
        <v>12</v>
      </c>
      <c r="D13" s="27"/>
      <c r="J13" s="173" t="s">
        <v>13</v>
      </c>
      <c r="K13" s="173"/>
      <c r="L13" s="28"/>
      <c r="O13" t="s">
        <v>268</v>
      </c>
    </row>
    <row r="14" spans="1:15" x14ac:dyDescent="0.25">
      <c r="B14" s="25"/>
      <c r="C14" s="26" t="s">
        <v>14</v>
      </c>
      <c r="D14" s="27"/>
      <c r="J14" s="170" t="s">
        <v>15</v>
      </c>
      <c r="K14" s="170"/>
      <c r="L14" s="28"/>
    </row>
    <row r="15" spans="1:15" x14ac:dyDescent="0.25">
      <c r="B15" s="25"/>
      <c r="C15" s="26" t="s">
        <v>16</v>
      </c>
      <c r="D15" s="27"/>
      <c r="J15" s="170" t="s">
        <v>17</v>
      </c>
      <c r="K15" s="170"/>
      <c r="L15" s="28"/>
    </row>
    <row r="16" spans="1:15" x14ac:dyDescent="0.25">
      <c r="B16" s="25"/>
      <c r="C16" s="29"/>
      <c r="D16" s="27"/>
      <c r="J16" s="30"/>
      <c r="K16" s="25"/>
      <c r="L16" s="28"/>
    </row>
    <row r="17" spans="2:15" x14ac:dyDescent="0.25">
      <c r="B17" s="25"/>
      <c r="C17" s="29"/>
      <c r="D17" s="27"/>
      <c r="J17" s="30"/>
      <c r="K17" s="25"/>
      <c r="L17" s="28"/>
      <c r="O17" s="46"/>
    </row>
    <row r="18" spans="2:15" x14ac:dyDescent="0.25">
      <c r="B18" s="25"/>
      <c r="C18" s="29"/>
      <c r="D18" s="27"/>
      <c r="J18" s="30"/>
      <c r="K18" s="25"/>
      <c r="L18" s="28"/>
    </row>
    <row r="19" spans="2:15" x14ac:dyDescent="0.25">
      <c r="B19" s="25"/>
      <c r="C19" s="26" t="s">
        <v>18</v>
      </c>
      <c r="D19" s="27"/>
      <c r="J19" s="170" t="s">
        <v>206</v>
      </c>
      <c r="K19" s="170"/>
      <c r="L19" s="28"/>
    </row>
    <row r="20" spans="2:15" x14ac:dyDescent="0.25">
      <c r="B20" s="169" t="s">
        <v>19</v>
      </c>
      <c r="C20" s="169"/>
      <c r="D20" s="169"/>
      <c r="J20" s="170" t="s">
        <v>297</v>
      </c>
      <c r="K20" s="170"/>
      <c r="L20" s="28"/>
    </row>
    <row r="32" spans="2:15" x14ac:dyDescent="0.25">
      <c r="D32" s="29"/>
    </row>
  </sheetData>
  <mergeCells count="8">
    <mergeCell ref="A1:E1"/>
    <mergeCell ref="A2:L2"/>
    <mergeCell ref="J13:K13"/>
    <mergeCell ref="J14:K14"/>
    <mergeCell ref="J15:K15"/>
    <mergeCell ref="B20:D20"/>
    <mergeCell ref="J20:K20"/>
    <mergeCell ref="J19:K19"/>
  </mergeCells>
  <pageMargins left="0.70866141732283472" right="0.70866141732283472" top="0.74803149606299213" bottom="0.74803149606299213" header="0.31496062992125984" footer="0.31496062992125984"/>
  <pageSetup paperSize="9" scale="58"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view="pageBreakPreview" topLeftCell="A10" zoomScale="85" zoomScaleNormal="100" zoomScaleSheetLayoutView="85" workbookViewId="0">
      <selection activeCell="F15" sqref="F15"/>
    </sheetView>
  </sheetViews>
  <sheetFormatPr defaultRowHeight="15" x14ac:dyDescent="0.25"/>
  <cols>
    <col min="1" max="1" width="7.42578125" customWidth="1"/>
    <col min="2" max="2" width="22.140625" customWidth="1"/>
    <col min="3" max="3" width="12.42578125" style="6" customWidth="1"/>
    <col min="4" max="4" width="26.7109375" style="7" customWidth="1"/>
    <col min="5" max="5" width="14.42578125" style="6" customWidth="1"/>
    <col min="6" max="7" width="21" style="6" customWidth="1"/>
    <col min="8" max="8" width="9.140625" style="8"/>
    <col min="9" max="9" width="8.85546875" style="9" customWidth="1"/>
    <col min="10" max="10" width="14.42578125" style="9" customWidth="1"/>
    <col min="11" max="11" width="13" customWidth="1"/>
    <col min="12" max="12" width="21.85546875" style="4" customWidth="1"/>
    <col min="13" max="13" width="5.140625" customWidth="1"/>
    <col min="14" max="14" width="17.5703125" customWidth="1"/>
    <col min="15" max="15" width="12.85546875" customWidth="1"/>
    <col min="16" max="16" width="22.5703125" customWidth="1"/>
    <col min="17" max="17" width="14.7109375" customWidth="1"/>
    <col min="19" max="19" width="7.7109375" customWidth="1"/>
    <col min="20" max="20" width="13.42578125" customWidth="1"/>
    <col min="21" max="21" width="16.5703125" customWidth="1"/>
  </cols>
  <sheetData>
    <row r="1" spans="1:15" ht="21" customHeight="1" x14ac:dyDescent="0.25">
      <c r="A1" s="171" t="s">
        <v>25</v>
      </c>
      <c r="B1" s="171"/>
      <c r="C1" s="171"/>
      <c r="D1" s="171"/>
      <c r="E1" s="171"/>
      <c r="F1" s="1"/>
      <c r="G1" s="1"/>
      <c r="H1" s="2"/>
      <c r="I1" s="3"/>
      <c r="J1" s="3"/>
      <c r="K1" s="1"/>
    </row>
    <row r="2" spans="1:15" ht="36.75" customHeight="1" x14ac:dyDescent="0.25">
      <c r="A2" s="172" t="s">
        <v>382</v>
      </c>
      <c r="B2" s="172"/>
      <c r="C2" s="172"/>
      <c r="D2" s="172"/>
      <c r="E2" s="172"/>
      <c r="F2" s="172"/>
      <c r="G2" s="172"/>
      <c r="H2" s="172"/>
      <c r="I2" s="172"/>
      <c r="J2" s="172"/>
      <c r="K2" s="172"/>
      <c r="L2" s="172"/>
    </row>
    <row r="3" spans="1:15" ht="15.75" thickBot="1" x14ac:dyDescent="0.3">
      <c r="A3" s="5"/>
    </row>
    <row r="4" spans="1:15" ht="36.75" thickBot="1" x14ac:dyDescent="0.3">
      <c r="A4" s="10" t="s">
        <v>0</v>
      </c>
      <c r="B4" s="10" t="s">
        <v>1</v>
      </c>
      <c r="C4" s="11" t="s">
        <v>2</v>
      </c>
      <c r="D4" s="10" t="s">
        <v>3</v>
      </c>
      <c r="E4" s="11" t="s">
        <v>4</v>
      </c>
      <c r="F4" s="11" t="s">
        <v>5</v>
      </c>
      <c r="G4" s="11" t="s">
        <v>258</v>
      </c>
      <c r="H4" s="12" t="s">
        <v>6</v>
      </c>
      <c r="I4" s="13" t="s">
        <v>7</v>
      </c>
      <c r="J4" s="13" t="s">
        <v>8</v>
      </c>
      <c r="K4" s="14" t="s">
        <v>9</v>
      </c>
      <c r="L4" s="14" t="s">
        <v>10</v>
      </c>
    </row>
    <row r="5" spans="1:15" ht="56.25" customHeight="1" thickBot="1" x14ac:dyDescent="0.3">
      <c r="A5" s="15">
        <v>1</v>
      </c>
      <c r="B5" s="16" t="s">
        <v>201</v>
      </c>
      <c r="C5" s="18" t="s">
        <v>202</v>
      </c>
      <c r="D5" s="16" t="s">
        <v>203</v>
      </c>
      <c r="E5" s="57" t="s">
        <v>204</v>
      </c>
      <c r="F5" s="19" t="s">
        <v>205</v>
      </c>
      <c r="G5" s="19" t="s">
        <v>273</v>
      </c>
      <c r="H5" s="20"/>
      <c r="I5" s="21"/>
      <c r="J5" s="22"/>
      <c r="K5" s="23">
        <v>84810000</v>
      </c>
      <c r="L5" s="24" t="s">
        <v>22</v>
      </c>
      <c r="N5" s="184" t="s">
        <v>274</v>
      </c>
      <c r="O5" s="184"/>
    </row>
    <row r="6" spans="1:15" ht="75.75" customHeight="1" thickBot="1" x14ac:dyDescent="0.3">
      <c r="A6" s="15">
        <v>2</v>
      </c>
      <c r="B6" s="16" t="s">
        <v>207</v>
      </c>
      <c r="C6" s="18" t="s">
        <v>202</v>
      </c>
      <c r="D6" s="16" t="s">
        <v>208</v>
      </c>
      <c r="E6" s="57" t="s">
        <v>213</v>
      </c>
      <c r="F6" s="19" t="s">
        <v>209</v>
      </c>
      <c r="G6" s="19" t="s">
        <v>275</v>
      </c>
      <c r="H6" s="20"/>
      <c r="I6" s="21"/>
      <c r="J6" s="22"/>
      <c r="K6" s="23">
        <v>135320000</v>
      </c>
      <c r="L6" s="24" t="s">
        <v>23</v>
      </c>
      <c r="N6" s="184" t="s">
        <v>276</v>
      </c>
      <c r="O6" s="184"/>
    </row>
    <row r="7" spans="1:15" ht="131.25" customHeight="1" thickBot="1" x14ac:dyDescent="0.3">
      <c r="A7" s="15">
        <v>3</v>
      </c>
      <c r="B7" s="16" t="s">
        <v>210</v>
      </c>
      <c r="C7" s="18" t="s">
        <v>202</v>
      </c>
      <c r="D7" s="16" t="s">
        <v>211</v>
      </c>
      <c r="E7" s="57" t="s">
        <v>212</v>
      </c>
      <c r="F7" s="19" t="s">
        <v>214</v>
      </c>
      <c r="G7" s="19" t="s">
        <v>277</v>
      </c>
      <c r="H7" s="20"/>
      <c r="I7" s="21"/>
      <c r="J7" s="22"/>
      <c r="K7" s="23">
        <v>44200000</v>
      </c>
      <c r="L7" s="24" t="s">
        <v>23</v>
      </c>
      <c r="N7" s="184" t="s">
        <v>278</v>
      </c>
      <c r="O7" s="184"/>
    </row>
    <row r="8" spans="1:15" ht="72.75" customHeight="1" thickBot="1" x14ac:dyDescent="0.3">
      <c r="A8" s="15">
        <v>4</v>
      </c>
      <c r="B8" s="16" t="s">
        <v>215</v>
      </c>
      <c r="C8" s="18" t="s">
        <v>216</v>
      </c>
      <c r="D8" s="16" t="s">
        <v>217</v>
      </c>
      <c r="E8" s="57" t="s">
        <v>218</v>
      </c>
      <c r="F8" s="19" t="s">
        <v>219</v>
      </c>
      <c r="G8" s="19" t="s">
        <v>289</v>
      </c>
      <c r="H8" s="20"/>
      <c r="I8" s="21"/>
      <c r="J8" s="22"/>
      <c r="K8" s="23">
        <v>71000000</v>
      </c>
      <c r="L8" s="24" t="s">
        <v>220</v>
      </c>
      <c r="N8" s="184" t="s">
        <v>288</v>
      </c>
      <c r="O8" s="184"/>
    </row>
    <row r="9" spans="1:15" ht="81.75" customHeight="1" thickBot="1" x14ac:dyDescent="0.3">
      <c r="A9" s="15">
        <v>5</v>
      </c>
      <c r="B9" s="16" t="s">
        <v>221</v>
      </c>
      <c r="C9" s="18" t="s">
        <v>216</v>
      </c>
      <c r="D9" s="16" t="s">
        <v>222</v>
      </c>
      <c r="E9" s="57" t="s">
        <v>218</v>
      </c>
      <c r="F9" s="19" t="s">
        <v>223</v>
      </c>
      <c r="G9" s="19" t="s">
        <v>284</v>
      </c>
      <c r="H9" s="20"/>
      <c r="I9" s="21"/>
      <c r="J9" s="22"/>
      <c r="K9" s="23">
        <v>30000000</v>
      </c>
      <c r="L9" s="24" t="s">
        <v>236</v>
      </c>
      <c r="N9" s="184" t="s">
        <v>280</v>
      </c>
      <c r="O9" s="184"/>
    </row>
    <row r="10" spans="1:15" ht="69.75" customHeight="1" thickBot="1" x14ac:dyDescent="0.3">
      <c r="A10" s="15">
        <v>6</v>
      </c>
      <c r="B10" s="16" t="s">
        <v>224</v>
      </c>
      <c r="C10" s="18" t="s">
        <v>216</v>
      </c>
      <c r="D10" s="16" t="s">
        <v>225</v>
      </c>
      <c r="E10" s="57" t="s">
        <v>218</v>
      </c>
      <c r="F10" s="19" t="s">
        <v>226</v>
      </c>
      <c r="G10" s="19" t="s">
        <v>287</v>
      </c>
      <c r="H10" s="20" t="s">
        <v>228</v>
      </c>
      <c r="I10" s="21"/>
      <c r="J10" s="22" t="s">
        <v>229</v>
      </c>
      <c r="K10" s="23">
        <v>112500000</v>
      </c>
      <c r="L10" s="24" t="s">
        <v>227</v>
      </c>
      <c r="N10" s="184" t="s">
        <v>283</v>
      </c>
      <c r="O10" s="184"/>
    </row>
    <row r="11" spans="1:15" ht="55.5" customHeight="1" thickBot="1" x14ac:dyDescent="0.3">
      <c r="A11" s="15">
        <v>7</v>
      </c>
      <c r="B11" s="16" t="s">
        <v>230</v>
      </c>
      <c r="C11" s="18" t="s">
        <v>231</v>
      </c>
      <c r="D11" s="16" t="s">
        <v>232</v>
      </c>
      <c r="E11" s="57" t="s">
        <v>233</v>
      </c>
      <c r="F11" s="19" t="s">
        <v>235</v>
      </c>
      <c r="G11" s="19" t="s">
        <v>281</v>
      </c>
      <c r="H11" s="20"/>
      <c r="I11" s="21"/>
      <c r="J11" s="22"/>
      <c r="K11" s="23">
        <v>595401000</v>
      </c>
      <c r="L11" s="16" t="s">
        <v>234</v>
      </c>
      <c r="N11" s="184" t="s">
        <v>280</v>
      </c>
      <c r="O11" s="184"/>
    </row>
    <row r="12" spans="1:15" ht="94.5" customHeight="1" thickBot="1" x14ac:dyDescent="0.3">
      <c r="A12" s="15">
        <v>8</v>
      </c>
      <c r="B12" s="16" t="s">
        <v>237</v>
      </c>
      <c r="C12" s="18" t="s">
        <v>238</v>
      </c>
      <c r="D12" s="16" t="s">
        <v>239</v>
      </c>
      <c r="E12" s="57" t="s">
        <v>240</v>
      </c>
      <c r="F12" s="19" t="s">
        <v>241</v>
      </c>
      <c r="G12" s="19" t="s">
        <v>279</v>
      </c>
      <c r="H12" s="20"/>
      <c r="I12" s="21"/>
      <c r="J12" s="22"/>
      <c r="K12" s="23">
        <v>51920250</v>
      </c>
      <c r="L12" s="24" t="s">
        <v>234</v>
      </c>
      <c r="N12" s="184" t="s">
        <v>280</v>
      </c>
      <c r="O12" s="184"/>
    </row>
    <row r="13" spans="1:15" ht="69.75" customHeight="1" thickBot="1" x14ac:dyDescent="0.3">
      <c r="A13" s="15">
        <v>9</v>
      </c>
      <c r="B13" s="16" t="s">
        <v>242</v>
      </c>
      <c r="C13" s="18" t="s">
        <v>238</v>
      </c>
      <c r="D13" s="16" t="s">
        <v>243</v>
      </c>
      <c r="E13" s="57" t="s">
        <v>244</v>
      </c>
      <c r="F13" s="19" t="s">
        <v>245</v>
      </c>
      <c r="G13" s="19" t="s">
        <v>282</v>
      </c>
      <c r="H13" s="20"/>
      <c r="I13" s="21"/>
      <c r="J13" s="22"/>
      <c r="K13" s="23">
        <v>19500000</v>
      </c>
      <c r="L13" s="24" t="s">
        <v>246</v>
      </c>
      <c r="N13" s="184" t="s">
        <v>283</v>
      </c>
      <c r="O13" s="184"/>
    </row>
    <row r="14" spans="1:15" ht="148.5" customHeight="1" thickBot="1" x14ac:dyDescent="0.3">
      <c r="A14" s="15">
        <v>10</v>
      </c>
      <c r="B14" s="16" t="s">
        <v>247</v>
      </c>
      <c r="C14" s="18" t="s">
        <v>233</v>
      </c>
      <c r="D14" s="16" t="s">
        <v>248</v>
      </c>
      <c r="E14" s="57" t="s">
        <v>249</v>
      </c>
      <c r="F14" s="19" t="s">
        <v>250</v>
      </c>
      <c r="G14" s="19" t="s">
        <v>285</v>
      </c>
      <c r="H14" s="20"/>
      <c r="I14" s="21"/>
      <c r="J14" s="22"/>
      <c r="K14" s="23">
        <v>14620000</v>
      </c>
      <c r="L14" s="24" t="s">
        <v>251</v>
      </c>
      <c r="N14" s="184" t="s">
        <v>286</v>
      </c>
      <c r="O14" s="184"/>
    </row>
    <row r="15" spans="1:15" ht="99.75" customHeight="1" thickBot="1" x14ac:dyDescent="0.3">
      <c r="A15" s="15">
        <v>11</v>
      </c>
      <c r="B15" s="16" t="s">
        <v>290</v>
      </c>
      <c r="C15" s="18" t="s">
        <v>291</v>
      </c>
      <c r="D15" s="16" t="s">
        <v>292</v>
      </c>
      <c r="E15" s="57" t="s">
        <v>293</v>
      </c>
      <c r="F15" s="19" t="s">
        <v>294</v>
      </c>
      <c r="G15" s="19" t="s">
        <v>295</v>
      </c>
      <c r="H15" s="20"/>
      <c r="I15" s="21"/>
      <c r="J15" s="22"/>
      <c r="K15" s="23">
        <v>161685000</v>
      </c>
      <c r="L15" s="24" t="s">
        <v>296</v>
      </c>
      <c r="N15" s="184" t="s">
        <v>278</v>
      </c>
      <c r="O15" s="184"/>
    </row>
    <row r="17" spans="2:15" ht="12.75" customHeight="1" x14ac:dyDescent="0.25">
      <c r="B17" s="25"/>
      <c r="C17" s="26" t="s">
        <v>12</v>
      </c>
      <c r="D17" s="27"/>
      <c r="J17" s="173" t="s">
        <v>13</v>
      </c>
      <c r="K17" s="173"/>
      <c r="L17" s="28"/>
    </row>
    <row r="18" spans="2:15" x14ac:dyDescent="0.25">
      <c r="B18" s="25"/>
      <c r="C18" s="26" t="s">
        <v>14</v>
      </c>
      <c r="D18" s="27"/>
      <c r="J18" s="170" t="s">
        <v>15</v>
      </c>
      <c r="K18" s="170"/>
      <c r="L18" s="28"/>
    </row>
    <row r="19" spans="2:15" x14ac:dyDescent="0.25">
      <c r="B19" s="25"/>
      <c r="C19" s="26" t="s">
        <v>16</v>
      </c>
      <c r="D19" s="27"/>
      <c r="J19" s="170" t="s">
        <v>17</v>
      </c>
      <c r="K19" s="170"/>
      <c r="L19" s="28"/>
    </row>
    <row r="20" spans="2:15" x14ac:dyDescent="0.25">
      <c r="B20" s="25"/>
      <c r="C20" s="29"/>
      <c r="D20" s="27"/>
      <c r="J20" s="30"/>
      <c r="K20" s="25"/>
      <c r="L20" s="28"/>
    </row>
    <row r="21" spans="2:15" x14ac:dyDescent="0.25">
      <c r="B21" s="25"/>
      <c r="C21" s="29"/>
      <c r="D21" s="27"/>
      <c r="J21" s="30"/>
      <c r="K21" s="25"/>
      <c r="L21" s="28"/>
      <c r="O21" s="46"/>
    </row>
    <row r="22" spans="2:15" x14ac:dyDescent="0.25">
      <c r="B22" s="25"/>
      <c r="C22" s="29"/>
      <c r="D22" s="27"/>
      <c r="J22" s="30"/>
      <c r="K22" s="25"/>
      <c r="L22" s="28"/>
    </row>
    <row r="23" spans="2:15" x14ac:dyDescent="0.25">
      <c r="B23" s="25"/>
      <c r="C23" s="26" t="s">
        <v>18</v>
      </c>
      <c r="D23" s="27"/>
      <c r="J23" s="170" t="s">
        <v>206</v>
      </c>
      <c r="K23" s="170"/>
      <c r="L23" s="28"/>
    </row>
    <row r="24" spans="2:15" x14ac:dyDescent="0.25">
      <c r="B24" s="169" t="s">
        <v>19</v>
      </c>
      <c r="C24" s="169"/>
      <c r="D24" s="169"/>
      <c r="J24" s="170" t="s">
        <v>297</v>
      </c>
      <c r="K24" s="170"/>
      <c r="L24" s="28"/>
    </row>
    <row r="36" spans="4:4" x14ac:dyDescent="0.25">
      <c r="D36" s="29"/>
    </row>
  </sheetData>
  <mergeCells count="8">
    <mergeCell ref="B24:D24"/>
    <mergeCell ref="J24:K24"/>
    <mergeCell ref="A1:E1"/>
    <mergeCell ref="A2:L2"/>
    <mergeCell ref="J17:K17"/>
    <mergeCell ref="J18:K18"/>
    <mergeCell ref="J19:K19"/>
    <mergeCell ref="J23:K23"/>
  </mergeCells>
  <pageMargins left="0.70866141732283472" right="0.70866141732283472" top="0.74803149606299213" bottom="0.74803149606299213" header="0.31496062992125984" footer="0.31496062992125984"/>
  <pageSetup paperSize="9" scale="61" orientation="landscape" horizontalDpi="0" verticalDpi="0"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view="pageBreakPreview" topLeftCell="A16" zoomScale="115" zoomScaleNormal="100" zoomScaleSheetLayoutView="115" workbookViewId="0">
      <selection activeCell="F29" sqref="F29"/>
    </sheetView>
  </sheetViews>
  <sheetFormatPr defaultRowHeight="15" x14ac:dyDescent="0.25"/>
  <cols>
    <col min="1" max="1" width="7.42578125" customWidth="1"/>
    <col min="2" max="2" width="20" customWidth="1"/>
    <col min="3" max="3" width="14.28515625" style="6" customWidth="1"/>
    <col min="4" max="4" width="28.85546875" style="7" customWidth="1"/>
    <col min="5" max="5" width="14.42578125" style="6" customWidth="1"/>
    <col min="6" max="7" width="21" style="6" customWidth="1"/>
    <col min="8" max="8" width="9.140625" style="8"/>
    <col min="9" max="9" width="8.85546875" style="9" customWidth="1"/>
    <col min="10" max="10" width="14.42578125" style="9" customWidth="1"/>
    <col min="11" max="11" width="13" customWidth="1"/>
    <col min="12" max="12" width="21.85546875" style="4" customWidth="1"/>
    <col min="13" max="13" width="2" customWidth="1"/>
    <col min="14" max="14" width="17.5703125" customWidth="1"/>
    <col min="15" max="15" width="12.85546875" customWidth="1"/>
    <col min="16" max="16" width="22.5703125" customWidth="1"/>
    <col min="17" max="17" width="14.7109375" customWidth="1"/>
    <col min="19" max="19" width="7.7109375" customWidth="1"/>
    <col min="20" max="20" width="13.42578125" customWidth="1"/>
    <col min="21" max="21" width="16.5703125" customWidth="1"/>
  </cols>
  <sheetData>
    <row r="1" spans="1:15" ht="21" customHeight="1" x14ac:dyDescent="0.25">
      <c r="A1" s="171" t="s">
        <v>25</v>
      </c>
      <c r="B1" s="171"/>
      <c r="C1" s="171"/>
      <c r="D1" s="171"/>
      <c r="E1" s="171"/>
      <c r="F1" s="1"/>
      <c r="G1" s="1"/>
      <c r="H1" s="2"/>
      <c r="I1" s="3"/>
      <c r="J1" s="3"/>
      <c r="K1" s="1"/>
    </row>
    <row r="2" spans="1:15" ht="36.75" customHeight="1" x14ac:dyDescent="0.25">
      <c r="A2" s="172" t="s">
        <v>382</v>
      </c>
      <c r="B2" s="172"/>
      <c r="C2" s="172"/>
      <c r="D2" s="172"/>
      <c r="E2" s="172"/>
      <c r="F2" s="172"/>
      <c r="G2" s="172"/>
      <c r="H2" s="172"/>
      <c r="I2" s="172"/>
      <c r="J2" s="172"/>
      <c r="K2" s="172"/>
      <c r="L2" s="172"/>
    </row>
    <row r="3" spans="1:15" x14ac:dyDescent="0.25">
      <c r="A3" s="5"/>
    </row>
    <row r="4" spans="1:15" ht="36" x14ac:dyDescent="0.25">
      <c r="A4" s="69" t="s">
        <v>0</v>
      </c>
      <c r="B4" s="69" t="s">
        <v>1</v>
      </c>
      <c r="C4" s="70" t="s">
        <v>2</v>
      </c>
      <c r="D4" s="69" t="s">
        <v>3</v>
      </c>
      <c r="E4" s="70" t="s">
        <v>4</v>
      </c>
      <c r="F4" s="70" t="s">
        <v>5</v>
      </c>
      <c r="G4" s="70" t="s">
        <v>258</v>
      </c>
      <c r="H4" s="71" t="s">
        <v>6</v>
      </c>
      <c r="I4" s="72" t="s">
        <v>7</v>
      </c>
      <c r="J4" s="72" t="s">
        <v>8</v>
      </c>
      <c r="K4" s="73" t="s">
        <v>9</v>
      </c>
      <c r="L4" s="73" t="s">
        <v>10</v>
      </c>
    </row>
    <row r="5" spans="1:15" ht="56.25" customHeight="1" x14ac:dyDescent="0.25">
      <c r="A5" s="74">
        <v>1</v>
      </c>
      <c r="B5" s="75" t="s">
        <v>298</v>
      </c>
      <c r="C5" s="76" t="s">
        <v>299</v>
      </c>
      <c r="D5" s="75" t="s">
        <v>300</v>
      </c>
      <c r="E5" s="77" t="s">
        <v>301</v>
      </c>
      <c r="F5" s="78" t="s">
        <v>310</v>
      </c>
      <c r="G5" s="78" t="s">
        <v>302</v>
      </c>
      <c r="H5" s="79" t="s">
        <v>303</v>
      </c>
      <c r="I5" s="80"/>
      <c r="J5" s="81" t="s">
        <v>304</v>
      </c>
      <c r="K5" s="82">
        <v>31115000</v>
      </c>
      <c r="L5" s="83" t="s">
        <v>305</v>
      </c>
      <c r="N5" s="184" t="s">
        <v>283</v>
      </c>
      <c r="O5" s="184"/>
    </row>
    <row r="6" spans="1:15" ht="75.95" customHeight="1" x14ac:dyDescent="0.25">
      <c r="A6" s="74">
        <v>2</v>
      </c>
      <c r="B6" s="75" t="s">
        <v>341</v>
      </c>
      <c r="C6" s="76" t="s">
        <v>335</v>
      </c>
      <c r="D6" s="75" t="s">
        <v>339</v>
      </c>
      <c r="E6" s="77"/>
      <c r="F6" s="78" t="s">
        <v>337</v>
      </c>
      <c r="G6" s="78" t="s">
        <v>338</v>
      </c>
      <c r="H6" s="79">
        <v>889</v>
      </c>
      <c r="I6" s="80"/>
      <c r="J6" s="81">
        <v>445000</v>
      </c>
      <c r="K6" s="82">
        <v>395605000</v>
      </c>
      <c r="L6" s="83" t="s">
        <v>336</v>
      </c>
      <c r="N6" s="184"/>
      <c r="O6" s="184"/>
    </row>
    <row r="7" spans="1:15" ht="75.75" customHeight="1" x14ac:dyDescent="0.25">
      <c r="A7" s="74">
        <v>3</v>
      </c>
      <c r="B7" s="75" t="s">
        <v>340</v>
      </c>
      <c r="C7" s="76" t="s">
        <v>307</v>
      </c>
      <c r="D7" s="75" t="s">
        <v>343</v>
      </c>
      <c r="E7" s="77"/>
      <c r="F7" s="78" t="s">
        <v>349</v>
      </c>
      <c r="G7" s="78" t="s">
        <v>350</v>
      </c>
      <c r="H7" s="79"/>
      <c r="I7" s="80"/>
      <c r="J7" s="81"/>
      <c r="K7" s="82">
        <v>492840000</v>
      </c>
      <c r="L7" s="83" t="s">
        <v>22</v>
      </c>
      <c r="N7" s="184"/>
      <c r="O7" s="184"/>
    </row>
    <row r="8" spans="1:15" ht="90" customHeight="1" x14ac:dyDescent="0.25">
      <c r="A8" s="74">
        <v>4</v>
      </c>
      <c r="B8" s="75" t="s">
        <v>342</v>
      </c>
      <c r="C8" s="76" t="s">
        <v>307</v>
      </c>
      <c r="D8" s="75" t="s">
        <v>344</v>
      </c>
      <c r="E8" s="77" t="s">
        <v>345</v>
      </c>
      <c r="F8" s="78" t="s">
        <v>346</v>
      </c>
      <c r="G8" s="78" t="s">
        <v>347</v>
      </c>
      <c r="H8" s="79"/>
      <c r="I8" s="80"/>
      <c r="J8" s="81"/>
      <c r="K8" s="82">
        <v>490050000</v>
      </c>
      <c r="L8" s="83" t="s">
        <v>348</v>
      </c>
      <c r="N8" s="185"/>
      <c r="O8" s="185"/>
    </row>
    <row r="9" spans="1:15" ht="87.75" customHeight="1" x14ac:dyDescent="0.25">
      <c r="A9" s="74">
        <v>5</v>
      </c>
      <c r="B9" s="75" t="s">
        <v>306</v>
      </c>
      <c r="C9" s="76" t="s">
        <v>307</v>
      </c>
      <c r="D9" s="75" t="s">
        <v>308</v>
      </c>
      <c r="E9" s="77" t="s">
        <v>309</v>
      </c>
      <c r="F9" s="78" t="s">
        <v>311</v>
      </c>
      <c r="G9" s="78" t="s">
        <v>312</v>
      </c>
      <c r="H9" s="79"/>
      <c r="I9" s="80"/>
      <c r="J9" s="81"/>
      <c r="K9" s="82">
        <v>31350000</v>
      </c>
      <c r="L9" s="83" t="s">
        <v>190</v>
      </c>
      <c r="N9" s="184" t="s">
        <v>278</v>
      </c>
      <c r="O9" s="184"/>
    </row>
    <row r="10" spans="1:15" ht="79.5" customHeight="1" x14ac:dyDescent="0.25">
      <c r="A10" s="74">
        <v>6</v>
      </c>
      <c r="B10" s="75" t="s">
        <v>313</v>
      </c>
      <c r="C10" s="76" t="s">
        <v>307</v>
      </c>
      <c r="D10" s="75" t="s">
        <v>192</v>
      </c>
      <c r="E10" s="77" t="s">
        <v>309</v>
      </c>
      <c r="F10" s="78" t="s">
        <v>314</v>
      </c>
      <c r="G10" s="78" t="s">
        <v>315</v>
      </c>
      <c r="H10" s="79"/>
      <c r="I10" s="80"/>
      <c r="J10" s="81"/>
      <c r="K10" s="82">
        <v>34925000</v>
      </c>
      <c r="L10" s="83" t="s">
        <v>22</v>
      </c>
      <c r="N10" s="184" t="s">
        <v>280</v>
      </c>
      <c r="O10" s="184"/>
    </row>
    <row r="11" spans="1:15" ht="62.25" customHeight="1" x14ac:dyDescent="0.25">
      <c r="A11" s="59"/>
      <c r="B11" s="60"/>
      <c r="C11" s="61"/>
      <c r="D11" s="60"/>
      <c r="E11" s="62"/>
      <c r="F11" s="63"/>
      <c r="G11" s="63"/>
      <c r="H11" s="64"/>
      <c r="I11" s="65"/>
      <c r="J11" s="66"/>
      <c r="K11" s="67"/>
      <c r="L11" s="68"/>
      <c r="N11" s="58"/>
      <c r="O11" s="58"/>
    </row>
    <row r="12" spans="1:15" ht="12.75" customHeight="1" x14ac:dyDescent="0.25">
      <c r="B12" s="25"/>
      <c r="C12" s="26" t="s">
        <v>12</v>
      </c>
      <c r="D12" s="27"/>
      <c r="J12" s="173" t="s">
        <v>13</v>
      </c>
      <c r="K12" s="173"/>
      <c r="L12" s="28"/>
    </row>
    <row r="13" spans="1:15" x14ac:dyDescent="0.25">
      <c r="B13" s="25"/>
      <c r="C13" s="26" t="s">
        <v>14</v>
      </c>
      <c r="D13" s="27"/>
      <c r="J13" s="170" t="s">
        <v>15</v>
      </c>
      <c r="K13" s="170"/>
      <c r="L13" s="28"/>
    </row>
    <row r="14" spans="1:15" x14ac:dyDescent="0.25">
      <c r="B14" s="25"/>
      <c r="C14" s="26" t="s">
        <v>16</v>
      </c>
      <c r="D14" s="27"/>
      <c r="J14" s="170" t="s">
        <v>17</v>
      </c>
      <c r="K14" s="170"/>
      <c r="L14" s="28"/>
    </row>
    <row r="15" spans="1:15" x14ac:dyDescent="0.25">
      <c r="B15" s="25"/>
      <c r="C15" s="29"/>
      <c r="D15" s="27"/>
      <c r="J15" s="30"/>
      <c r="K15" s="25"/>
      <c r="L15" s="28"/>
    </row>
    <row r="16" spans="1:15" x14ac:dyDescent="0.25">
      <c r="B16" s="25"/>
      <c r="C16" s="29"/>
      <c r="D16" s="27"/>
      <c r="J16" s="30"/>
      <c r="K16" s="25"/>
      <c r="L16" s="28"/>
      <c r="O16" s="46"/>
    </row>
    <row r="17" spans="1:15" x14ac:dyDescent="0.25">
      <c r="B17" s="25"/>
      <c r="C17" s="29"/>
      <c r="D17" s="27"/>
      <c r="J17" s="30"/>
      <c r="K17" s="25"/>
      <c r="L17" s="28"/>
    </row>
    <row r="18" spans="1:15" x14ac:dyDescent="0.25">
      <c r="B18" s="25"/>
      <c r="C18" s="26" t="s">
        <v>18</v>
      </c>
      <c r="D18" s="27"/>
      <c r="J18" s="170" t="s">
        <v>206</v>
      </c>
      <c r="K18" s="170"/>
      <c r="L18" s="28"/>
    </row>
    <row r="19" spans="1:15" ht="23.25" customHeight="1" x14ac:dyDescent="0.25">
      <c r="B19" s="187" t="s">
        <v>19</v>
      </c>
      <c r="C19" s="187"/>
      <c r="D19" s="187"/>
      <c r="E19" s="188"/>
      <c r="F19" s="188"/>
      <c r="G19" s="188"/>
      <c r="H19" s="189"/>
      <c r="I19" s="190"/>
      <c r="J19" s="191" t="s">
        <v>297</v>
      </c>
      <c r="K19" s="191"/>
      <c r="L19" s="28"/>
    </row>
    <row r="20" spans="1:15" ht="42" customHeight="1" x14ac:dyDescent="0.25">
      <c r="A20" s="59"/>
      <c r="B20" s="60"/>
      <c r="C20" s="61"/>
      <c r="D20" s="60"/>
      <c r="E20" s="62"/>
      <c r="F20" s="63"/>
      <c r="G20" s="63"/>
      <c r="H20" s="64"/>
      <c r="I20" s="65"/>
      <c r="J20" s="66"/>
      <c r="K20" s="67"/>
      <c r="L20" s="68"/>
      <c r="N20" s="58"/>
      <c r="O20" s="58"/>
    </row>
    <row r="21" spans="1:15" ht="36" customHeight="1" x14ac:dyDescent="0.25">
      <c r="A21" s="69" t="s">
        <v>0</v>
      </c>
      <c r="B21" s="69" t="s">
        <v>1</v>
      </c>
      <c r="C21" s="70" t="s">
        <v>2</v>
      </c>
      <c r="D21" s="69" t="s">
        <v>3</v>
      </c>
      <c r="E21" s="70" t="s">
        <v>4</v>
      </c>
      <c r="F21" s="70" t="s">
        <v>5</v>
      </c>
      <c r="G21" s="70" t="s">
        <v>258</v>
      </c>
      <c r="H21" s="71" t="s">
        <v>6</v>
      </c>
      <c r="I21" s="72" t="s">
        <v>7</v>
      </c>
      <c r="J21" s="72" t="s">
        <v>8</v>
      </c>
      <c r="K21" s="73" t="s">
        <v>9</v>
      </c>
      <c r="L21" s="73" t="s">
        <v>10</v>
      </c>
    </row>
    <row r="22" spans="1:15" ht="54" customHeight="1" x14ac:dyDescent="0.25">
      <c r="A22" s="74">
        <v>7</v>
      </c>
      <c r="B22" s="75" t="s">
        <v>316</v>
      </c>
      <c r="C22" s="76" t="s">
        <v>317</v>
      </c>
      <c r="D22" s="75" t="s">
        <v>318</v>
      </c>
      <c r="E22" s="77" t="s">
        <v>319</v>
      </c>
      <c r="F22" s="78" t="s">
        <v>320</v>
      </c>
      <c r="G22" s="78" t="s">
        <v>326</v>
      </c>
      <c r="H22" s="79"/>
      <c r="I22" s="80"/>
      <c r="J22" s="81"/>
      <c r="K22" s="82">
        <v>77750000</v>
      </c>
      <c r="L22" s="83" t="s">
        <v>305</v>
      </c>
      <c r="M22" t="s">
        <v>405</v>
      </c>
      <c r="N22" s="184" t="s">
        <v>283</v>
      </c>
      <c r="O22" s="58"/>
    </row>
    <row r="23" spans="1:15" ht="55.15" customHeight="1" x14ac:dyDescent="0.25">
      <c r="A23" s="74">
        <v>8</v>
      </c>
      <c r="B23" s="75" t="s">
        <v>321</v>
      </c>
      <c r="C23" s="76" t="s">
        <v>317</v>
      </c>
      <c r="D23" s="83" t="s">
        <v>322</v>
      </c>
      <c r="E23" s="77" t="s">
        <v>323</v>
      </c>
      <c r="F23" s="78" t="s">
        <v>324</v>
      </c>
      <c r="G23" s="78" t="s">
        <v>325</v>
      </c>
      <c r="H23" s="79"/>
      <c r="I23" s="80"/>
      <c r="J23" s="81"/>
      <c r="K23" s="82">
        <v>65630000</v>
      </c>
      <c r="L23" s="83" t="s">
        <v>327</v>
      </c>
      <c r="N23" s="186" t="s">
        <v>280</v>
      </c>
      <c r="O23" s="58"/>
    </row>
    <row r="24" spans="1:15" ht="76.900000000000006" customHeight="1" x14ac:dyDescent="0.25">
      <c r="A24" s="74">
        <v>9</v>
      </c>
      <c r="B24" s="75" t="s">
        <v>329</v>
      </c>
      <c r="C24" s="76" t="s">
        <v>330</v>
      </c>
      <c r="D24" s="83" t="s">
        <v>328</v>
      </c>
      <c r="E24" s="77" t="s">
        <v>331</v>
      </c>
      <c r="F24" s="78" t="s">
        <v>332</v>
      </c>
      <c r="G24" s="78" t="s">
        <v>333</v>
      </c>
      <c r="H24" s="79"/>
      <c r="I24" s="80"/>
      <c r="J24" s="81"/>
      <c r="K24" s="82">
        <v>45120000</v>
      </c>
      <c r="L24" s="83" t="s">
        <v>334</v>
      </c>
      <c r="N24" s="186" t="s">
        <v>278</v>
      </c>
      <c r="O24" s="58"/>
    </row>
    <row r="26" spans="1:15" ht="12.75" customHeight="1" x14ac:dyDescent="0.25">
      <c r="B26" s="25"/>
      <c r="C26" s="26" t="s">
        <v>12</v>
      </c>
      <c r="D26" s="27"/>
      <c r="J26" s="173" t="s">
        <v>13</v>
      </c>
      <c r="K26" s="173"/>
      <c r="L26" s="28"/>
    </row>
    <row r="27" spans="1:15" x14ac:dyDescent="0.25">
      <c r="B27" s="25"/>
      <c r="C27" s="26" t="s">
        <v>14</v>
      </c>
      <c r="D27" s="27"/>
      <c r="J27" s="170" t="s">
        <v>15</v>
      </c>
      <c r="K27" s="170"/>
      <c r="L27" s="28"/>
    </row>
    <row r="28" spans="1:15" x14ac:dyDescent="0.25">
      <c r="B28" s="25"/>
      <c r="C28" s="26" t="s">
        <v>16</v>
      </c>
      <c r="D28" s="27"/>
      <c r="J28" s="170" t="s">
        <v>17</v>
      </c>
      <c r="K28" s="170"/>
      <c r="L28" s="28"/>
    </row>
    <row r="29" spans="1:15" x14ac:dyDescent="0.25">
      <c r="B29" s="25"/>
      <c r="C29" s="29"/>
      <c r="D29" s="27"/>
      <c r="J29" s="30"/>
      <c r="K29" s="25"/>
      <c r="L29" s="28"/>
    </row>
    <row r="30" spans="1:15" x14ac:dyDescent="0.25">
      <c r="B30" s="25"/>
      <c r="C30" s="29"/>
      <c r="D30" s="27"/>
      <c r="J30" s="30"/>
      <c r="K30" s="25"/>
      <c r="L30" s="28"/>
      <c r="O30" s="46"/>
    </row>
    <row r="31" spans="1:15" x14ac:dyDescent="0.25">
      <c r="B31" s="25"/>
      <c r="C31" s="29"/>
      <c r="D31" s="27"/>
      <c r="J31" s="30"/>
      <c r="K31" s="25"/>
      <c r="L31" s="28"/>
    </row>
    <row r="32" spans="1:15" x14ac:dyDescent="0.25">
      <c r="B32" s="25"/>
      <c r="C32" s="26" t="s">
        <v>351</v>
      </c>
      <c r="D32" s="27"/>
      <c r="J32" s="25" t="s">
        <v>352</v>
      </c>
      <c r="K32" s="25"/>
      <c r="L32" s="28"/>
    </row>
    <row r="33" spans="2:12" x14ac:dyDescent="0.25">
      <c r="B33" s="174" t="s">
        <v>356</v>
      </c>
      <c r="C33" s="174"/>
      <c r="D33" s="174"/>
      <c r="I33" s="169" t="s">
        <v>353</v>
      </c>
      <c r="J33" s="169"/>
      <c r="K33" s="169"/>
      <c r="L33" s="169"/>
    </row>
    <row r="37" spans="2:12" x14ac:dyDescent="0.25">
      <c r="D37" s="29"/>
    </row>
  </sheetData>
  <mergeCells count="14">
    <mergeCell ref="B19:D19"/>
    <mergeCell ref="J19:K19"/>
    <mergeCell ref="A1:E1"/>
    <mergeCell ref="A2:L2"/>
    <mergeCell ref="N8:O8"/>
    <mergeCell ref="J12:K12"/>
    <mergeCell ref="J13:K13"/>
    <mergeCell ref="J14:K14"/>
    <mergeCell ref="J18:K18"/>
    <mergeCell ref="J26:K26"/>
    <mergeCell ref="J27:K27"/>
    <mergeCell ref="J28:K28"/>
    <mergeCell ref="B33:D33"/>
    <mergeCell ref="I33:L33"/>
  </mergeCells>
  <pageMargins left="0.70866141732283472" right="0.70866141732283472" top="0.74803149606299213" bottom="0.74803149606299213" header="0.31496062992125984" footer="0.31496062992125984"/>
  <pageSetup scale="57" orientation="landscape" horizontalDpi="200" verticalDpi="200" r:id="rId1"/>
  <rowBreaks count="1" manualBreakCount="1">
    <brk id="19"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topLeftCell="A10" zoomScaleNormal="100" zoomScaleSheetLayoutView="100" workbookViewId="0">
      <selection activeCell="G19" sqref="G19"/>
    </sheetView>
  </sheetViews>
  <sheetFormatPr defaultColWidth="8.7109375" defaultRowHeight="15" x14ac:dyDescent="0.25"/>
  <cols>
    <col min="1" max="1" width="7.42578125" customWidth="1"/>
    <col min="2" max="2" width="22.140625" customWidth="1"/>
    <col min="3" max="3" width="14.28515625" style="6" customWidth="1"/>
    <col min="4" max="4" width="28.42578125" style="7" customWidth="1"/>
    <col min="5" max="5" width="14.42578125" style="6" customWidth="1"/>
    <col min="6" max="7" width="21" style="6" customWidth="1"/>
    <col min="8" max="8" width="8.7109375" style="8"/>
    <col min="9" max="9" width="8.85546875" style="9" customWidth="1"/>
    <col min="10" max="10" width="14.42578125" style="9" customWidth="1"/>
    <col min="11" max="11" width="13" customWidth="1"/>
    <col min="12" max="12" width="18" style="4" customWidth="1"/>
    <col min="13" max="13" width="3.28515625" customWidth="1"/>
    <col min="14" max="14" width="22.5703125" customWidth="1"/>
    <col min="15" max="15" width="14.7109375" customWidth="1"/>
    <col min="17" max="17" width="7.7109375" customWidth="1"/>
    <col min="18" max="18" width="13.42578125" customWidth="1"/>
    <col min="19" max="19" width="16.5703125" customWidth="1"/>
  </cols>
  <sheetData>
    <row r="1" spans="1:13" ht="21" customHeight="1" x14ac:dyDescent="0.25">
      <c r="A1" s="177" t="s">
        <v>367</v>
      </c>
      <c r="B1" s="177"/>
      <c r="C1" s="177"/>
      <c r="D1" s="177"/>
      <c r="E1" s="177"/>
      <c r="F1" s="84"/>
      <c r="G1" s="84"/>
      <c r="H1" s="85"/>
      <c r="I1" s="86"/>
      <c r="J1" s="86"/>
      <c r="K1" s="84"/>
    </row>
    <row r="2" spans="1:13" ht="36.75" customHeight="1" x14ac:dyDescent="0.25">
      <c r="A2" s="178" t="s">
        <v>138</v>
      </c>
      <c r="B2" s="178"/>
      <c r="C2" s="178"/>
      <c r="D2" s="178"/>
      <c r="E2" s="178"/>
      <c r="F2" s="178"/>
      <c r="G2" s="178"/>
      <c r="H2" s="178"/>
      <c r="I2" s="178"/>
      <c r="J2" s="178"/>
      <c r="K2" s="178"/>
      <c r="L2" s="178"/>
    </row>
    <row r="3" spans="1:13" x14ac:dyDescent="0.25">
      <c r="A3" s="87"/>
    </row>
    <row r="4" spans="1:13" ht="24" x14ac:dyDescent="0.25">
      <c r="A4" s="110" t="s">
        <v>0</v>
      </c>
      <c r="B4" s="110" t="s">
        <v>1</v>
      </c>
      <c r="C4" s="111" t="s">
        <v>2</v>
      </c>
      <c r="D4" s="110" t="s">
        <v>3</v>
      </c>
      <c r="E4" s="111" t="s">
        <v>4</v>
      </c>
      <c r="F4" s="111" t="s">
        <v>5</v>
      </c>
      <c r="G4" s="111" t="s">
        <v>258</v>
      </c>
      <c r="H4" s="112" t="s">
        <v>6</v>
      </c>
      <c r="I4" s="113" t="s">
        <v>7</v>
      </c>
      <c r="J4" s="113" t="s">
        <v>8</v>
      </c>
      <c r="K4" s="114" t="s">
        <v>9</v>
      </c>
      <c r="L4" s="114" t="s">
        <v>10</v>
      </c>
    </row>
    <row r="5" spans="1:13" ht="81" customHeight="1" x14ac:dyDescent="0.25">
      <c r="A5" s="74">
        <v>1</v>
      </c>
      <c r="B5" s="88" t="s">
        <v>357</v>
      </c>
      <c r="C5" s="89" t="s">
        <v>358</v>
      </c>
      <c r="D5" s="90" t="s">
        <v>359</v>
      </c>
      <c r="E5" s="91" t="s">
        <v>360</v>
      </c>
      <c r="F5" s="92" t="s">
        <v>361</v>
      </c>
      <c r="G5" s="92" t="s">
        <v>362</v>
      </c>
      <c r="H5" s="93"/>
      <c r="I5" s="94"/>
      <c r="J5" s="95"/>
      <c r="K5" s="107">
        <v>64020000</v>
      </c>
      <c r="L5" s="90" t="s">
        <v>22</v>
      </c>
      <c r="M5" s="58" t="s">
        <v>405</v>
      </c>
    </row>
    <row r="6" spans="1:13" s="102" customFormat="1" ht="107.25" customHeight="1" x14ac:dyDescent="0.2">
      <c r="A6" s="115">
        <v>2</v>
      </c>
      <c r="B6" s="88" t="s">
        <v>364</v>
      </c>
      <c r="C6" s="104" t="s">
        <v>358</v>
      </c>
      <c r="D6" s="90" t="s">
        <v>363</v>
      </c>
      <c r="E6" s="99" t="s">
        <v>365</v>
      </c>
      <c r="F6" s="92" t="s">
        <v>366</v>
      </c>
      <c r="G6" s="92" t="s">
        <v>374</v>
      </c>
      <c r="H6" s="100"/>
      <c r="I6" s="101"/>
      <c r="J6" s="101"/>
      <c r="K6" s="108">
        <v>74800000</v>
      </c>
      <c r="L6" s="103" t="s">
        <v>23</v>
      </c>
      <c r="M6" s="102" t="s">
        <v>405</v>
      </c>
    </row>
    <row r="7" spans="1:13" s="102" customFormat="1" ht="42.75" customHeight="1" x14ac:dyDescent="0.2">
      <c r="A7" s="74">
        <v>3</v>
      </c>
      <c r="B7" s="105" t="s">
        <v>368</v>
      </c>
      <c r="C7" s="104" t="s">
        <v>369</v>
      </c>
      <c r="D7" s="90" t="s">
        <v>370</v>
      </c>
      <c r="E7" s="99" t="s">
        <v>372</v>
      </c>
      <c r="F7" s="92" t="s">
        <v>373</v>
      </c>
      <c r="G7" s="92" t="s">
        <v>375</v>
      </c>
      <c r="H7" s="100"/>
      <c r="I7" s="101"/>
      <c r="J7" s="101"/>
      <c r="K7" s="109">
        <v>35000000</v>
      </c>
      <c r="L7" s="103" t="s">
        <v>371</v>
      </c>
    </row>
    <row r="8" spans="1:13" s="102" customFormat="1" ht="98.25" customHeight="1" x14ac:dyDescent="0.2">
      <c r="A8" s="115">
        <v>4</v>
      </c>
      <c r="B8" s="105" t="s">
        <v>377</v>
      </c>
      <c r="C8" s="104" t="s">
        <v>378</v>
      </c>
      <c r="D8" s="149" t="s">
        <v>376</v>
      </c>
      <c r="E8" s="106" t="s">
        <v>381</v>
      </c>
      <c r="F8" s="92" t="s">
        <v>380</v>
      </c>
      <c r="G8" s="92" t="s">
        <v>387</v>
      </c>
      <c r="H8" s="100"/>
      <c r="I8" s="101"/>
      <c r="J8" s="101"/>
      <c r="K8" s="109">
        <v>120400000</v>
      </c>
      <c r="L8" s="103" t="s">
        <v>379</v>
      </c>
      <c r="M8" s="102" t="s">
        <v>405</v>
      </c>
    </row>
    <row r="9" spans="1:13" s="102" customFormat="1" ht="88.5" customHeight="1" x14ac:dyDescent="0.2">
      <c r="A9" s="74">
        <v>5</v>
      </c>
      <c r="B9" s="105" t="s">
        <v>383</v>
      </c>
      <c r="C9" s="104" t="s">
        <v>390</v>
      </c>
      <c r="D9" s="149" t="s">
        <v>384</v>
      </c>
      <c r="E9" s="106" t="s">
        <v>385</v>
      </c>
      <c r="F9" s="92" t="s">
        <v>386</v>
      </c>
      <c r="G9" s="92" t="s">
        <v>388</v>
      </c>
      <c r="H9" s="100"/>
      <c r="I9" s="101"/>
      <c r="J9" s="101"/>
      <c r="K9" s="109">
        <v>31180000</v>
      </c>
      <c r="L9" s="103" t="s">
        <v>251</v>
      </c>
      <c r="M9" s="102" t="s">
        <v>405</v>
      </c>
    </row>
    <row r="10" spans="1:13" ht="69" customHeight="1" x14ac:dyDescent="0.25">
      <c r="A10" s="115">
        <v>6</v>
      </c>
      <c r="B10" s="105" t="s">
        <v>389</v>
      </c>
      <c r="C10" s="104" t="s">
        <v>392</v>
      </c>
      <c r="D10" s="149" t="s">
        <v>391</v>
      </c>
      <c r="E10" s="91" t="s">
        <v>393</v>
      </c>
      <c r="F10" s="92" t="s">
        <v>394</v>
      </c>
      <c r="G10" s="92" t="s">
        <v>395</v>
      </c>
      <c r="H10" s="100"/>
      <c r="I10" s="101"/>
      <c r="J10" s="101"/>
      <c r="K10" s="116">
        <v>79340000</v>
      </c>
      <c r="L10" s="103" t="s">
        <v>327</v>
      </c>
      <c r="M10" t="s">
        <v>405</v>
      </c>
    </row>
    <row r="11" spans="1:13" ht="93" customHeight="1" x14ac:dyDescent="0.25">
      <c r="A11" s="74">
        <v>7</v>
      </c>
      <c r="B11" s="105" t="s">
        <v>396</v>
      </c>
      <c r="C11" s="104" t="s">
        <v>385</v>
      </c>
      <c r="D11" s="90" t="s">
        <v>398</v>
      </c>
      <c r="E11" s="106" t="s">
        <v>399</v>
      </c>
      <c r="F11" s="92" t="s">
        <v>400</v>
      </c>
      <c r="G11" s="92" t="s">
        <v>401</v>
      </c>
      <c r="H11" s="100"/>
      <c r="I11" s="101"/>
      <c r="J11" s="101"/>
      <c r="K11" s="116">
        <v>43230000</v>
      </c>
      <c r="L11" s="103" t="s">
        <v>22</v>
      </c>
      <c r="M11" t="s">
        <v>405</v>
      </c>
    </row>
    <row r="12" spans="1:13" ht="104.25" customHeight="1" x14ac:dyDescent="0.25">
      <c r="A12" s="74">
        <v>8</v>
      </c>
      <c r="B12" s="105" t="s">
        <v>397</v>
      </c>
      <c r="C12" s="104" t="s">
        <v>385</v>
      </c>
      <c r="D12" s="90" t="s">
        <v>402</v>
      </c>
      <c r="E12" s="106" t="s">
        <v>399</v>
      </c>
      <c r="F12" s="92" t="s">
        <v>403</v>
      </c>
      <c r="G12" s="92" t="s">
        <v>404</v>
      </c>
      <c r="H12" s="100"/>
      <c r="I12" s="101"/>
      <c r="J12" s="101"/>
      <c r="K12" s="116">
        <v>96220000</v>
      </c>
      <c r="L12" s="103" t="s">
        <v>23</v>
      </c>
      <c r="M12" t="s">
        <v>405</v>
      </c>
    </row>
    <row r="13" spans="1:13" x14ac:dyDescent="0.25">
      <c r="A13" s="58"/>
    </row>
    <row r="15" spans="1:13" ht="12.75" customHeight="1" x14ac:dyDescent="0.25">
      <c r="C15" s="96" t="s">
        <v>12</v>
      </c>
      <c r="I15" s="179" t="s">
        <v>13</v>
      </c>
      <c r="J15" s="179"/>
      <c r="K15" s="179"/>
    </row>
    <row r="16" spans="1:13" x14ac:dyDescent="0.25">
      <c r="C16" s="96" t="s">
        <v>14</v>
      </c>
      <c r="I16" s="175" t="s">
        <v>15</v>
      </c>
      <c r="J16" s="175"/>
      <c r="K16" s="175"/>
    </row>
    <row r="17" spans="2:13" x14ac:dyDescent="0.25">
      <c r="C17" s="96" t="s">
        <v>16</v>
      </c>
      <c r="I17" s="175" t="s">
        <v>17</v>
      </c>
      <c r="J17" s="175"/>
      <c r="K17" s="175"/>
    </row>
    <row r="18" spans="2:13" x14ac:dyDescent="0.25">
      <c r="C18" s="97"/>
    </row>
    <row r="19" spans="2:13" x14ac:dyDescent="0.25">
      <c r="C19" s="97"/>
      <c r="M19" s="46"/>
    </row>
    <row r="20" spans="2:13" x14ac:dyDescent="0.25">
      <c r="C20" s="97"/>
    </row>
    <row r="21" spans="2:13" x14ac:dyDescent="0.25">
      <c r="C21" s="96" t="s">
        <v>351</v>
      </c>
      <c r="I21" s="175" t="s">
        <v>352</v>
      </c>
      <c r="J21" s="175"/>
      <c r="K21" s="175"/>
      <c r="L21"/>
    </row>
    <row r="22" spans="2:13" x14ac:dyDescent="0.25">
      <c r="B22" s="176" t="s">
        <v>354</v>
      </c>
      <c r="C22" s="176"/>
      <c r="D22" s="176"/>
      <c r="I22" s="175" t="s">
        <v>355</v>
      </c>
      <c r="J22" s="175"/>
      <c r="K22" s="175"/>
      <c r="L22"/>
    </row>
    <row r="34" spans="4:4" x14ac:dyDescent="0.25">
      <c r="D34" s="97"/>
    </row>
  </sheetData>
  <mergeCells count="8">
    <mergeCell ref="I17:K17"/>
    <mergeCell ref="B22:D22"/>
    <mergeCell ref="I21:K21"/>
    <mergeCell ref="I22:K22"/>
    <mergeCell ref="A1:E1"/>
    <mergeCell ref="A2:L2"/>
    <mergeCell ref="I15:K15"/>
    <mergeCell ref="I16:K16"/>
  </mergeCells>
  <pageMargins left="0.70866141732283472" right="0.70866141732283472" top="0.74803149606299213" bottom="0.74803149606299213" header="0.31496062992125984" footer="0.31496062992125984"/>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view="pageBreakPreview" topLeftCell="C12" zoomScale="70" zoomScaleNormal="100" zoomScaleSheetLayoutView="70" workbookViewId="0">
      <selection activeCell="H17" sqref="A4:M19"/>
    </sheetView>
  </sheetViews>
  <sheetFormatPr defaultColWidth="8.7109375" defaultRowHeight="15" x14ac:dyDescent="0.25"/>
  <cols>
    <col min="1" max="1" width="7.42578125" customWidth="1"/>
    <col min="2" max="2" width="22.140625" customWidth="1"/>
    <col min="3" max="3" width="14.28515625" style="6" customWidth="1"/>
    <col min="4" max="4" width="35.5703125" style="7" customWidth="1"/>
    <col min="5" max="5" width="18.28515625" style="6" bestFit="1" customWidth="1"/>
    <col min="6" max="6" width="21" style="6" customWidth="1"/>
    <col min="7" max="7" width="21.85546875" style="6" customWidth="1"/>
    <col min="8" max="8" width="8.7109375" style="8"/>
    <col min="9" max="9" width="8.85546875" style="9" customWidth="1"/>
    <col min="10" max="10" width="14.42578125" style="9" customWidth="1"/>
    <col min="11" max="11" width="13" customWidth="1"/>
    <col min="12" max="12" width="21.85546875" style="4" customWidth="1"/>
    <col min="13" max="13" width="2.85546875" customWidth="1"/>
    <col min="14" max="14" width="22.5703125" customWidth="1"/>
    <col min="15" max="15" width="14.7109375" customWidth="1"/>
    <col min="17" max="17" width="7.7109375" customWidth="1"/>
    <col min="18" max="18" width="13.42578125" customWidth="1"/>
    <col min="19" max="19" width="16.5703125" customWidth="1"/>
  </cols>
  <sheetData>
    <row r="1" spans="1:13" ht="21" customHeight="1" x14ac:dyDescent="0.25">
      <c r="A1" s="177" t="s">
        <v>367</v>
      </c>
      <c r="B1" s="177"/>
      <c r="C1" s="177"/>
      <c r="D1" s="177"/>
      <c r="E1" s="177"/>
      <c r="F1" s="84"/>
      <c r="G1" s="84"/>
      <c r="H1" s="85"/>
      <c r="I1" s="86"/>
      <c r="J1" s="86"/>
      <c r="K1" s="84"/>
    </row>
    <row r="2" spans="1:13" ht="36.75" customHeight="1" x14ac:dyDescent="0.25">
      <c r="A2" s="178" t="s">
        <v>138</v>
      </c>
      <c r="B2" s="178"/>
      <c r="C2" s="178"/>
      <c r="D2" s="178"/>
      <c r="E2" s="178"/>
      <c r="F2" s="178"/>
      <c r="G2" s="178"/>
      <c r="H2" s="178"/>
      <c r="I2" s="178"/>
      <c r="J2" s="178"/>
      <c r="K2" s="178"/>
      <c r="L2" s="178"/>
    </row>
    <row r="3" spans="1:13" x14ac:dyDescent="0.25">
      <c r="A3" s="87"/>
    </row>
    <row r="4" spans="1:13" ht="24" x14ac:dyDescent="0.25">
      <c r="A4" s="192" t="s">
        <v>0</v>
      </c>
      <c r="B4" s="192" t="s">
        <v>1</v>
      </c>
      <c r="C4" s="193" t="s">
        <v>2</v>
      </c>
      <c r="D4" s="192" t="s">
        <v>3</v>
      </c>
      <c r="E4" s="193" t="s">
        <v>4</v>
      </c>
      <c r="F4" s="193" t="s">
        <v>5</v>
      </c>
      <c r="G4" s="193" t="s">
        <v>258</v>
      </c>
      <c r="H4" s="194" t="s">
        <v>6</v>
      </c>
      <c r="I4" s="195" t="s">
        <v>7</v>
      </c>
      <c r="J4" s="195" t="s">
        <v>8</v>
      </c>
      <c r="K4" s="197" t="s">
        <v>9</v>
      </c>
      <c r="L4" s="197" t="s">
        <v>10</v>
      </c>
      <c r="M4" s="239"/>
    </row>
    <row r="5" spans="1:13" ht="63" customHeight="1" x14ac:dyDescent="0.25">
      <c r="A5" s="240">
        <v>1</v>
      </c>
      <c r="B5" s="241" t="s">
        <v>406</v>
      </c>
      <c r="C5" s="242" t="s">
        <v>408</v>
      </c>
      <c r="D5" s="211" t="s">
        <v>407</v>
      </c>
      <c r="E5" s="231" t="s">
        <v>409</v>
      </c>
      <c r="F5" s="205" t="s">
        <v>410</v>
      </c>
      <c r="G5" s="205" t="s">
        <v>411</v>
      </c>
      <c r="H5" s="243"/>
      <c r="I5" s="244"/>
      <c r="J5" s="245"/>
      <c r="K5" s="246">
        <v>63040000</v>
      </c>
      <c r="L5" s="211" t="s">
        <v>412</v>
      </c>
      <c r="M5" s="247" t="s">
        <v>405</v>
      </c>
    </row>
    <row r="6" spans="1:13" s="102" customFormat="1" ht="60" x14ac:dyDescent="0.2">
      <c r="A6" s="200">
        <v>2</v>
      </c>
      <c r="B6" s="241" t="s">
        <v>413</v>
      </c>
      <c r="C6" s="248" t="s">
        <v>414</v>
      </c>
      <c r="D6" s="211" t="s">
        <v>415</v>
      </c>
      <c r="E6" s="238" t="s">
        <v>416</v>
      </c>
      <c r="F6" s="205" t="s">
        <v>417</v>
      </c>
      <c r="G6" s="205" t="s">
        <v>418</v>
      </c>
      <c r="H6" s="206"/>
      <c r="I6" s="207"/>
      <c r="J6" s="207"/>
      <c r="K6" s="232">
        <v>67900000</v>
      </c>
      <c r="L6" s="213" t="s">
        <v>412</v>
      </c>
      <c r="M6" s="198" t="s">
        <v>405</v>
      </c>
    </row>
    <row r="7" spans="1:13" s="102" customFormat="1" ht="50.25" customHeight="1" x14ac:dyDescent="0.2">
      <c r="A7" s="240">
        <v>3</v>
      </c>
      <c r="B7" s="201" t="s">
        <v>419</v>
      </c>
      <c r="C7" s="248" t="s">
        <v>420</v>
      </c>
      <c r="D7" s="211" t="s">
        <v>421</v>
      </c>
      <c r="E7" s="238" t="s">
        <v>422</v>
      </c>
      <c r="F7" s="205" t="s">
        <v>423</v>
      </c>
      <c r="G7" s="205" t="s">
        <v>424</v>
      </c>
      <c r="H7" s="206"/>
      <c r="I7" s="207"/>
      <c r="J7" s="207"/>
      <c r="K7" s="249">
        <v>14400000</v>
      </c>
      <c r="L7" s="213" t="s">
        <v>425</v>
      </c>
      <c r="M7" s="198" t="s">
        <v>405</v>
      </c>
    </row>
    <row r="8" spans="1:13" s="102" customFormat="1" ht="48" x14ac:dyDescent="0.2">
      <c r="A8" s="200">
        <v>4</v>
      </c>
      <c r="B8" s="201" t="s">
        <v>426</v>
      </c>
      <c r="C8" s="248" t="s">
        <v>427</v>
      </c>
      <c r="D8" s="211" t="s">
        <v>428</v>
      </c>
      <c r="E8" s="202" t="s">
        <v>429</v>
      </c>
      <c r="F8" s="205" t="s">
        <v>430</v>
      </c>
      <c r="G8" s="205" t="s">
        <v>431</v>
      </c>
      <c r="H8" s="206"/>
      <c r="I8" s="207"/>
      <c r="J8" s="207"/>
      <c r="K8" s="249">
        <v>197475000</v>
      </c>
      <c r="L8" s="213" t="s">
        <v>432</v>
      </c>
      <c r="M8" s="198" t="s">
        <v>405</v>
      </c>
    </row>
    <row r="9" spans="1:13" s="102" customFormat="1" ht="60" x14ac:dyDescent="0.2">
      <c r="A9" s="240">
        <v>5</v>
      </c>
      <c r="B9" s="201" t="s">
        <v>433</v>
      </c>
      <c r="C9" s="248" t="s">
        <v>427</v>
      </c>
      <c r="D9" s="250" t="s">
        <v>434</v>
      </c>
      <c r="E9" s="204" t="s">
        <v>435</v>
      </c>
      <c r="F9" s="205" t="s">
        <v>668</v>
      </c>
      <c r="G9" s="205"/>
      <c r="H9" s="206"/>
      <c r="I9" s="207"/>
      <c r="J9" s="207"/>
      <c r="K9" s="249">
        <v>69000000</v>
      </c>
      <c r="L9" s="213" t="s">
        <v>436</v>
      </c>
      <c r="M9" s="198"/>
    </row>
    <row r="10" spans="1:13" ht="60.75" x14ac:dyDescent="0.25">
      <c r="A10" s="200">
        <v>6</v>
      </c>
      <c r="B10" s="201" t="s">
        <v>437</v>
      </c>
      <c r="C10" s="248" t="s">
        <v>427</v>
      </c>
      <c r="D10" s="250" t="s">
        <v>438</v>
      </c>
      <c r="E10" s="204" t="s">
        <v>435</v>
      </c>
      <c r="F10" s="205" t="s">
        <v>669</v>
      </c>
      <c r="G10" s="205" t="s">
        <v>677</v>
      </c>
      <c r="H10" s="206"/>
      <c r="I10" s="207"/>
      <c r="J10" s="207"/>
      <c r="K10" s="251">
        <v>55800000</v>
      </c>
      <c r="L10" s="213" t="s">
        <v>439</v>
      </c>
      <c r="M10" s="239"/>
    </row>
    <row r="11" spans="1:13" ht="60" x14ac:dyDescent="0.25">
      <c r="A11" s="240">
        <v>7</v>
      </c>
      <c r="B11" s="201" t="s">
        <v>442</v>
      </c>
      <c r="C11" s="248" t="s">
        <v>427</v>
      </c>
      <c r="D11" s="211" t="s">
        <v>441</v>
      </c>
      <c r="E11" s="204" t="s">
        <v>435</v>
      </c>
      <c r="F11" s="205" t="s">
        <v>670</v>
      </c>
      <c r="G11" s="205"/>
      <c r="H11" s="206"/>
      <c r="I11" s="207"/>
      <c r="J11" s="207"/>
      <c r="K11" s="251">
        <v>16200000</v>
      </c>
      <c r="L11" s="213" t="s">
        <v>440</v>
      </c>
      <c r="M11" s="239"/>
    </row>
    <row r="12" spans="1:13" ht="48" x14ac:dyDescent="0.25">
      <c r="A12" s="200">
        <v>8</v>
      </c>
      <c r="B12" s="201" t="s">
        <v>444</v>
      </c>
      <c r="C12" s="248" t="s">
        <v>427</v>
      </c>
      <c r="D12" s="211" t="s">
        <v>443</v>
      </c>
      <c r="E12" s="204" t="s">
        <v>435</v>
      </c>
      <c r="F12" s="205" t="s">
        <v>671</v>
      </c>
      <c r="G12" s="205"/>
      <c r="H12" s="206"/>
      <c r="I12" s="207"/>
      <c r="J12" s="207"/>
      <c r="K12" s="251">
        <v>16200000</v>
      </c>
      <c r="L12" s="213" t="s">
        <v>445</v>
      </c>
      <c r="M12" s="239"/>
    </row>
    <row r="13" spans="1:13" ht="60" x14ac:dyDescent="0.25">
      <c r="A13" s="240">
        <v>9</v>
      </c>
      <c r="B13" s="201" t="s">
        <v>448</v>
      </c>
      <c r="C13" s="248" t="s">
        <v>427</v>
      </c>
      <c r="D13" s="209" t="s">
        <v>446</v>
      </c>
      <c r="E13" s="204" t="s">
        <v>435</v>
      </c>
      <c r="F13" s="205" t="s">
        <v>672</v>
      </c>
      <c r="G13" s="205"/>
      <c r="H13" s="206"/>
      <c r="I13" s="207"/>
      <c r="J13" s="207"/>
      <c r="K13" s="251">
        <v>16200000</v>
      </c>
      <c r="L13" s="216" t="s">
        <v>447</v>
      </c>
      <c r="M13" s="239"/>
    </row>
    <row r="14" spans="1:13" ht="60.75" x14ac:dyDescent="0.25">
      <c r="A14" s="200">
        <v>10</v>
      </c>
      <c r="B14" s="201" t="s">
        <v>461</v>
      </c>
      <c r="C14" s="248" t="s">
        <v>427</v>
      </c>
      <c r="D14" s="211" t="s">
        <v>449</v>
      </c>
      <c r="E14" s="204" t="s">
        <v>435</v>
      </c>
      <c r="F14" s="205" t="s">
        <v>673</v>
      </c>
      <c r="G14" s="205"/>
      <c r="H14" s="206"/>
      <c r="I14" s="207"/>
      <c r="J14" s="207"/>
      <c r="K14" s="251">
        <v>16200000</v>
      </c>
      <c r="L14" s="252" t="s">
        <v>450</v>
      </c>
      <c r="M14" s="239"/>
    </row>
    <row r="15" spans="1:13" ht="60" x14ac:dyDescent="0.25">
      <c r="A15" s="240">
        <v>11</v>
      </c>
      <c r="B15" s="201" t="s">
        <v>462</v>
      </c>
      <c r="C15" s="248" t="s">
        <v>427</v>
      </c>
      <c r="D15" s="211" t="s">
        <v>451</v>
      </c>
      <c r="E15" s="204" t="s">
        <v>435</v>
      </c>
      <c r="F15" s="205" t="s">
        <v>674</v>
      </c>
      <c r="G15" s="205"/>
      <c r="H15" s="206"/>
      <c r="I15" s="207"/>
      <c r="J15" s="207"/>
      <c r="K15" s="251">
        <v>16200000</v>
      </c>
      <c r="L15" s="213" t="s">
        <v>452</v>
      </c>
      <c r="M15" s="239"/>
    </row>
    <row r="16" spans="1:13" ht="60" x14ac:dyDescent="0.25">
      <c r="A16" s="200">
        <v>12</v>
      </c>
      <c r="B16" s="201" t="s">
        <v>463</v>
      </c>
      <c r="C16" s="248" t="s">
        <v>427</v>
      </c>
      <c r="D16" s="211" t="s">
        <v>453</v>
      </c>
      <c r="E16" s="204" t="s">
        <v>435</v>
      </c>
      <c r="F16" s="205" t="s">
        <v>675</v>
      </c>
      <c r="G16" s="205"/>
      <c r="H16" s="206"/>
      <c r="I16" s="207"/>
      <c r="J16" s="207"/>
      <c r="K16" s="251">
        <v>43855000</v>
      </c>
      <c r="L16" s="213" t="s">
        <v>454</v>
      </c>
      <c r="M16" s="239"/>
    </row>
    <row r="17" spans="1:13" ht="60" x14ac:dyDescent="0.25">
      <c r="A17" s="240">
        <v>13</v>
      </c>
      <c r="B17" s="201" t="s">
        <v>464</v>
      </c>
      <c r="C17" s="248" t="s">
        <v>427</v>
      </c>
      <c r="D17" s="211" t="s">
        <v>455</v>
      </c>
      <c r="E17" s="204" t="s">
        <v>435</v>
      </c>
      <c r="F17" s="205" t="s">
        <v>676</v>
      </c>
      <c r="G17" s="205"/>
      <c r="H17" s="206"/>
      <c r="I17" s="207"/>
      <c r="J17" s="207"/>
      <c r="K17" s="251">
        <v>29630000</v>
      </c>
      <c r="L17" s="213" t="s">
        <v>456</v>
      </c>
      <c r="M17" s="239"/>
    </row>
    <row r="18" spans="1:13" ht="48" x14ac:dyDescent="0.25">
      <c r="A18" s="200">
        <v>14</v>
      </c>
      <c r="B18" s="201" t="s">
        <v>465</v>
      </c>
      <c r="C18" s="248" t="s">
        <v>427</v>
      </c>
      <c r="D18" s="209" t="s">
        <v>457</v>
      </c>
      <c r="E18" s="204" t="s">
        <v>435</v>
      </c>
      <c r="F18" s="205" t="s">
        <v>467</v>
      </c>
      <c r="G18" s="205" t="s">
        <v>469</v>
      </c>
      <c r="H18" s="206"/>
      <c r="I18" s="207"/>
      <c r="J18" s="207"/>
      <c r="K18" s="251">
        <v>20900000</v>
      </c>
      <c r="L18" s="213" t="s">
        <v>458</v>
      </c>
      <c r="M18" s="239"/>
    </row>
    <row r="19" spans="1:13" ht="60" x14ac:dyDescent="0.25">
      <c r="A19" s="240">
        <v>15</v>
      </c>
      <c r="B19" s="201" t="s">
        <v>466</v>
      </c>
      <c r="C19" s="248" t="s">
        <v>427</v>
      </c>
      <c r="D19" s="211" t="s">
        <v>459</v>
      </c>
      <c r="E19" s="204" t="s">
        <v>435</v>
      </c>
      <c r="F19" s="205" t="s">
        <v>468</v>
      </c>
      <c r="G19" s="205" t="s">
        <v>470</v>
      </c>
      <c r="H19" s="206"/>
      <c r="I19" s="207"/>
      <c r="J19" s="207"/>
      <c r="K19" s="251">
        <v>23015850</v>
      </c>
      <c r="L19" s="213" t="s">
        <v>460</v>
      </c>
      <c r="M19" s="239" t="s">
        <v>405</v>
      </c>
    </row>
    <row r="20" spans="1:13" x14ac:dyDescent="0.25">
      <c r="A20" s="58"/>
      <c r="B20" s="102"/>
      <c r="C20" s="118"/>
      <c r="D20" s="119"/>
      <c r="E20" s="118"/>
      <c r="F20" s="118"/>
      <c r="G20" s="118"/>
      <c r="H20" s="120"/>
      <c r="I20" s="121"/>
      <c r="J20" s="121"/>
    </row>
    <row r="21" spans="1:13" x14ac:dyDescent="0.25">
      <c r="B21" s="102"/>
      <c r="C21" s="118"/>
      <c r="D21" s="119"/>
      <c r="E21" s="118"/>
      <c r="F21" s="118"/>
      <c r="G21" s="118"/>
      <c r="H21" s="120"/>
      <c r="I21" s="121"/>
      <c r="J21" s="121"/>
    </row>
    <row r="22" spans="1:13" ht="12.75" customHeight="1" x14ac:dyDescent="0.25">
      <c r="C22" s="96" t="s">
        <v>12</v>
      </c>
      <c r="I22" s="179" t="s">
        <v>13</v>
      </c>
      <c r="J22" s="179"/>
      <c r="K22" s="179"/>
    </row>
    <row r="23" spans="1:13" x14ac:dyDescent="0.25">
      <c r="C23" s="96" t="s">
        <v>14</v>
      </c>
      <c r="I23" s="175" t="s">
        <v>15</v>
      </c>
      <c r="J23" s="175"/>
      <c r="K23" s="175"/>
    </row>
    <row r="24" spans="1:13" x14ac:dyDescent="0.25">
      <c r="C24" s="96" t="s">
        <v>16</v>
      </c>
      <c r="I24" s="175" t="s">
        <v>17</v>
      </c>
      <c r="J24" s="175"/>
      <c r="K24" s="175"/>
    </row>
    <row r="25" spans="1:13" x14ac:dyDescent="0.25">
      <c r="C25" s="97"/>
    </row>
    <row r="26" spans="1:13" x14ac:dyDescent="0.25">
      <c r="C26" s="97"/>
      <c r="M26" s="46"/>
    </row>
    <row r="27" spans="1:13" x14ac:dyDescent="0.25">
      <c r="C27" s="97"/>
    </row>
    <row r="28" spans="1:13" x14ac:dyDescent="0.25">
      <c r="C28" s="96" t="s">
        <v>351</v>
      </c>
      <c r="I28" s="175" t="s">
        <v>352</v>
      </c>
      <c r="J28" s="175"/>
      <c r="K28" s="175"/>
      <c r="L28"/>
    </row>
    <row r="29" spans="1:13" x14ac:dyDescent="0.25">
      <c r="B29" s="176" t="s">
        <v>354</v>
      </c>
      <c r="C29" s="176"/>
      <c r="D29" s="176"/>
      <c r="I29" s="175" t="s">
        <v>355</v>
      </c>
      <c r="J29" s="175"/>
      <c r="K29" s="175"/>
      <c r="L29"/>
    </row>
    <row r="41" spans="4:4" x14ac:dyDescent="0.25">
      <c r="D41" s="97"/>
    </row>
  </sheetData>
  <mergeCells count="8">
    <mergeCell ref="B29:D29"/>
    <mergeCell ref="I29:K29"/>
    <mergeCell ref="A1:E1"/>
    <mergeCell ref="A2:L2"/>
    <mergeCell ref="I22:K22"/>
    <mergeCell ref="I23:K23"/>
    <mergeCell ref="I24:K24"/>
    <mergeCell ref="I28:K28"/>
  </mergeCells>
  <pageMargins left="0.70866141732283472" right="0.70866141732283472" top="0.74803149606299213" bottom="0.74803149606299213" header="0.31496062992125984" footer="0.31496062992125984"/>
  <pageSetup paperSize="9" scale="62" orientation="landscape"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topLeftCell="A7" zoomScale="85" zoomScaleNormal="100" zoomScaleSheetLayoutView="85" workbookViewId="0">
      <selection activeCell="J23" sqref="J23"/>
    </sheetView>
  </sheetViews>
  <sheetFormatPr defaultColWidth="8.7109375" defaultRowHeight="15" x14ac:dyDescent="0.25"/>
  <cols>
    <col min="1" max="1" width="7.42578125" customWidth="1"/>
    <col min="2" max="2" width="22.140625" customWidth="1"/>
    <col min="3" max="3" width="19.5703125" style="6" customWidth="1"/>
    <col min="4" max="4" width="29.42578125" style="7" customWidth="1"/>
    <col min="5" max="5" width="20.5703125" style="6" customWidth="1"/>
    <col min="6" max="6" width="21" style="6" customWidth="1"/>
    <col min="7" max="7" width="21.85546875" style="6" customWidth="1"/>
    <col min="8" max="8" width="8.7109375" style="8"/>
    <col min="9" max="9" width="8.85546875" style="9" customWidth="1"/>
    <col min="10" max="10" width="14.42578125" style="9" customWidth="1"/>
    <col min="11" max="11" width="13" customWidth="1"/>
    <col min="12" max="12" width="21.85546875" style="4" customWidth="1"/>
    <col min="13" max="13" width="3.140625" customWidth="1"/>
    <col min="14" max="14" width="22.5703125" customWidth="1"/>
    <col min="15" max="15" width="14.7109375" customWidth="1"/>
    <col min="17" max="17" width="7.7109375" customWidth="1"/>
    <col min="18" max="18" width="13.42578125" customWidth="1"/>
    <col min="19" max="19" width="16.5703125" customWidth="1"/>
  </cols>
  <sheetData>
    <row r="1" spans="1:13" ht="21" customHeight="1" x14ac:dyDescent="0.25">
      <c r="A1" s="177" t="s">
        <v>367</v>
      </c>
      <c r="B1" s="177"/>
      <c r="C1" s="177"/>
      <c r="D1" s="177"/>
      <c r="E1" s="177"/>
      <c r="F1" s="84"/>
      <c r="G1" s="84"/>
      <c r="H1" s="85"/>
      <c r="I1" s="86"/>
      <c r="J1" s="86"/>
      <c r="K1" s="84"/>
    </row>
    <row r="2" spans="1:13" ht="36.75" customHeight="1" x14ac:dyDescent="0.25">
      <c r="A2" s="178" t="s">
        <v>138</v>
      </c>
      <c r="B2" s="178"/>
      <c r="C2" s="178"/>
      <c r="D2" s="178"/>
      <c r="E2" s="178"/>
      <c r="F2" s="178"/>
      <c r="G2" s="178"/>
      <c r="H2" s="178"/>
      <c r="I2" s="178"/>
      <c r="J2" s="178"/>
      <c r="K2" s="178"/>
      <c r="L2" s="178"/>
    </row>
    <row r="3" spans="1:13" x14ac:dyDescent="0.25">
      <c r="A3" s="87"/>
    </row>
    <row r="4" spans="1:13" ht="24" x14ac:dyDescent="0.25">
      <c r="A4" s="110" t="s">
        <v>0</v>
      </c>
      <c r="B4" s="110" t="s">
        <v>1</v>
      </c>
      <c r="C4" s="111" t="s">
        <v>2</v>
      </c>
      <c r="D4" s="110" t="s">
        <v>3</v>
      </c>
      <c r="E4" s="111" t="s">
        <v>4</v>
      </c>
      <c r="F4" s="111" t="s">
        <v>5</v>
      </c>
      <c r="G4" s="111" t="s">
        <v>258</v>
      </c>
      <c r="H4" s="112" t="s">
        <v>6</v>
      </c>
      <c r="I4" s="113" t="s">
        <v>7</v>
      </c>
      <c r="J4" s="113" t="s">
        <v>8</v>
      </c>
      <c r="K4" s="114" t="s">
        <v>9</v>
      </c>
      <c r="L4" s="114" t="s">
        <v>10</v>
      </c>
    </row>
    <row r="5" spans="1:13" ht="61.5" customHeight="1" x14ac:dyDescent="0.25">
      <c r="A5" s="74">
        <v>1</v>
      </c>
      <c r="B5" s="88" t="s">
        <v>472</v>
      </c>
      <c r="C5" s="89">
        <v>45561</v>
      </c>
      <c r="D5" s="90" t="s">
        <v>528</v>
      </c>
      <c r="E5" s="91" t="s">
        <v>529</v>
      </c>
      <c r="F5" s="92" t="s">
        <v>530</v>
      </c>
      <c r="G5" s="92" t="s">
        <v>531</v>
      </c>
      <c r="H5" s="93"/>
      <c r="I5" s="94"/>
      <c r="J5" s="95"/>
      <c r="K5" s="107">
        <v>135917043</v>
      </c>
      <c r="L5" s="90" t="s">
        <v>532</v>
      </c>
      <c r="M5" s="58" t="s">
        <v>405</v>
      </c>
    </row>
    <row r="6" spans="1:13" s="102" customFormat="1" ht="72" customHeight="1" x14ac:dyDescent="0.2">
      <c r="A6" s="115">
        <v>2</v>
      </c>
      <c r="B6" s="88" t="s">
        <v>471</v>
      </c>
      <c r="C6" s="124">
        <v>45551</v>
      </c>
      <c r="D6" s="90" t="s">
        <v>493</v>
      </c>
      <c r="E6" s="99" t="s">
        <v>473</v>
      </c>
      <c r="F6" s="92" t="s">
        <v>474</v>
      </c>
      <c r="G6" s="92" t="s">
        <v>475</v>
      </c>
      <c r="H6" s="100"/>
      <c r="I6" s="101"/>
      <c r="J6" s="101"/>
      <c r="K6" s="108">
        <v>40700000</v>
      </c>
      <c r="L6" s="128" t="s">
        <v>476</v>
      </c>
      <c r="M6" s="102" t="s">
        <v>405</v>
      </c>
    </row>
    <row r="7" spans="1:13" s="102" customFormat="1" ht="86.25" customHeight="1" x14ac:dyDescent="0.2">
      <c r="A7" s="74">
        <v>3</v>
      </c>
      <c r="B7" s="105" t="s">
        <v>477</v>
      </c>
      <c r="C7" s="124">
        <v>45552</v>
      </c>
      <c r="D7" s="90" t="s">
        <v>483</v>
      </c>
      <c r="E7" s="99" t="s">
        <v>484</v>
      </c>
      <c r="F7" s="92" t="s">
        <v>485</v>
      </c>
      <c r="G7" s="92" t="s">
        <v>486</v>
      </c>
      <c r="H7" s="100"/>
      <c r="I7" s="101"/>
      <c r="J7" s="101"/>
      <c r="K7" s="109">
        <v>118300000</v>
      </c>
      <c r="L7" s="103" t="s">
        <v>487</v>
      </c>
      <c r="M7" s="102" t="s">
        <v>405</v>
      </c>
    </row>
    <row r="8" spans="1:13" s="102" customFormat="1" ht="75" customHeight="1" x14ac:dyDescent="0.2">
      <c r="A8" s="115">
        <v>4</v>
      </c>
      <c r="B8" s="105" t="s">
        <v>478</v>
      </c>
      <c r="C8" s="124">
        <v>45553</v>
      </c>
      <c r="D8" s="90" t="s">
        <v>488</v>
      </c>
      <c r="E8" s="99" t="s">
        <v>489</v>
      </c>
      <c r="F8" s="92" t="s">
        <v>491</v>
      </c>
      <c r="G8" s="92" t="s">
        <v>490</v>
      </c>
      <c r="H8" s="100"/>
      <c r="I8" s="101"/>
      <c r="J8" s="101"/>
      <c r="K8" s="109">
        <v>21840000</v>
      </c>
      <c r="L8" s="103" t="s">
        <v>371</v>
      </c>
      <c r="M8" s="102" t="s">
        <v>405</v>
      </c>
    </row>
    <row r="9" spans="1:13" s="102" customFormat="1" ht="84" x14ac:dyDescent="0.2">
      <c r="A9" s="74">
        <v>5</v>
      </c>
      <c r="B9" s="105" t="s">
        <v>492</v>
      </c>
      <c r="C9" s="124">
        <v>45554</v>
      </c>
      <c r="D9" s="90" t="s">
        <v>498</v>
      </c>
      <c r="E9" s="117" t="s">
        <v>494</v>
      </c>
      <c r="F9" s="92" t="s">
        <v>495</v>
      </c>
      <c r="G9" s="92" t="s">
        <v>496</v>
      </c>
      <c r="H9" s="100"/>
      <c r="I9" s="101"/>
      <c r="J9" s="101"/>
      <c r="K9" s="109">
        <v>27790000</v>
      </c>
      <c r="L9" s="103" t="s">
        <v>497</v>
      </c>
      <c r="M9" s="102" t="s">
        <v>405</v>
      </c>
    </row>
    <row r="10" spans="1:13" ht="86.25" customHeight="1" x14ac:dyDescent="0.25">
      <c r="A10" s="115">
        <v>6</v>
      </c>
      <c r="B10" s="105" t="s">
        <v>479</v>
      </c>
      <c r="C10" s="124">
        <v>45554</v>
      </c>
      <c r="D10" s="90" t="s">
        <v>499</v>
      </c>
      <c r="E10" s="117" t="s">
        <v>500</v>
      </c>
      <c r="F10" s="92" t="s">
        <v>501</v>
      </c>
      <c r="G10" s="92" t="s">
        <v>502</v>
      </c>
      <c r="H10" s="100"/>
      <c r="I10" s="101"/>
      <c r="J10" s="101"/>
      <c r="K10" s="116">
        <v>67620000</v>
      </c>
      <c r="L10" s="103" t="s">
        <v>296</v>
      </c>
      <c r="M10" t="s">
        <v>405</v>
      </c>
    </row>
    <row r="11" spans="1:13" ht="85.5" customHeight="1" x14ac:dyDescent="0.25">
      <c r="A11" s="74">
        <v>7</v>
      </c>
      <c r="B11" s="105" t="s">
        <v>480</v>
      </c>
      <c r="C11" s="124">
        <v>45555</v>
      </c>
      <c r="D11" s="90" t="s">
        <v>503</v>
      </c>
      <c r="E11" s="117">
        <v>45557</v>
      </c>
      <c r="F11" s="92" t="s">
        <v>504</v>
      </c>
      <c r="G11" s="92" t="s">
        <v>505</v>
      </c>
      <c r="H11" s="100"/>
      <c r="I11" s="101"/>
      <c r="J11" s="101"/>
      <c r="K11" s="116">
        <v>63060000</v>
      </c>
      <c r="L11" s="103" t="s">
        <v>506</v>
      </c>
      <c r="M11" s="153" t="s">
        <v>405</v>
      </c>
    </row>
    <row r="12" spans="1:13" ht="107.25" customHeight="1" x14ac:dyDescent="0.25">
      <c r="A12" s="115">
        <v>8</v>
      </c>
      <c r="B12" s="105" t="s">
        <v>481</v>
      </c>
      <c r="C12" s="124">
        <v>45555</v>
      </c>
      <c r="D12" s="90" t="s">
        <v>507</v>
      </c>
      <c r="E12" s="117" t="s">
        <v>508</v>
      </c>
      <c r="F12" s="92" t="s">
        <v>509</v>
      </c>
      <c r="G12" s="92" t="s">
        <v>510</v>
      </c>
      <c r="H12" s="100"/>
      <c r="I12" s="101"/>
      <c r="J12" s="101"/>
      <c r="K12" s="116">
        <v>29250000</v>
      </c>
      <c r="L12" s="103" t="s">
        <v>190</v>
      </c>
      <c r="M12" t="s">
        <v>405</v>
      </c>
    </row>
    <row r="13" spans="1:13" ht="63" customHeight="1" x14ac:dyDescent="0.25">
      <c r="A13" s="74">
        <v>9</v>
      </c>
      <c r="B13" s="105" t="s">
        <v>482</v>
      </c>
      <c r="C13" s="124">
        <v>45555</v>
      </c>
      <c r="D13" s="125" t="s">
        <v>511</v>
      </c>
      <c r="E13" s="117" t="s">
        <v>512</v>
      </c>
      <c r="F13" s="92" t="s">
        <v>513</v>
      </c>
      <c r="G13" s="92" t="s">
        <v>514</v>
      </c>
      <c r="H13" s="100"/>
      <c r="I13" s="101"/>
      <c r="J13" s="101"/>
      <c r="K13" s="116">
        <v>15360000</v>
      </c>
      <c r="L13" s="122" t="s">
        <v>425</v>
      </c>
      <c r="M13" t="s">
        <v>405</v>
      </c>
    </row>
    <row r="14" spans="1:13" ht="57" customHeight="1" x14ac:dyDescent="0.25">
      <c r="A14" s="115">
        <v>10</v>
      </c>
      <c r="B14" s="105" t="s">
        <v>515</v>
      </c>
      <c r="C14" s="124">
        <v>45558</v>
      </c>
      <c r="D14" s="90" t="s">
        <v>516</v>
      </c>
      <c r="E14" s="117">
        <v>45558</v>
      </c>
      <c r="F14" s="92" t="s">
        <v>517</v>
      </c>
      <c r="G14" s="92" t="s">
        <v>518</v>
      </c>
      <c r="H14" s="100"/>
      <c r="I14" s="101"/>
      <c r="J14" s="101"/>
      <c r="K14" s="116">
        <v>184000000</v>
      </c>
      <c r="L14" s="123" t="s">
        <v>460</v>
      </c>
      <c r="M14" t="s">
        <v>405</v>
      </c>
    </row>
    <row r="15" spans="1:13" ht="48.75" customHeight="1" x14ac:dyDescent="0.25">
      <c r="A15" s="74">
        <v>11</v>
      </c>
      <c r="B15" s="105" t="s">
        <v>519</v>
      </c>
      <c r="C15" s="124">
        <v>45558</v>
      </c>
      <c r="D15" s="90" t="s">
        <v>520</v>
      </c>
      <c r="E15" s="117">
        <v>45559</v>
      </c>
      <c r="F15" s="92" t="s">
        <v>521</v>
      </c>
      <c r="G15" s="92" t="s">
        <v>522</v>
      </c>
      <c r="H15" s="100"/>
      <c r="I15" s="101"/>
      <c r="J15" s="101"/>
      <c r="K15" s="116">
        <v>198000000</v>
      </c>
      <c r="L15" s="103" t="s">
        <v>460</v>
      </c>
      <c r="M15" t="s">
        <v>405</v>
      </c>
    </row>
    <row r="16" spans="1:13" ht="60" customHeight="1" x14ac:dyDescent="0.25">
      <c r="A16" s="115">
        <v>12</v>
      </c>
      <c r="B16" s="105" t="s">
        <v>523</v>
      </c>
      <c r="C16" s="124">
        <v>45565</v>
      </c>
      <c r="D16" s="90" t="s">
        <v>524</v>
      </c>
      <c r="E16" s="117">
        <v>45565</v>
      </c>
      <c r="F16" s="92" t="s">
        <v>525</v>
      </c>
      <c r="G16" s="92" t="s">
        <v>526</v>
      </c>
      <c r="H16" s="100"/>
      <c r="I16" s="101"/>
      <c r="J16" s="101"/>
      <c r="K16" s="116">
        <v>182626691</v>
      </c>
      <c r="L16" s="103" t="s">
        <v>527</v>
      </c>
      <c r="M16" t="s">
        <v>405</v>
      </c>
    </row>
    <row r="17" spans="1:13" x14ac:dyDescent="0.25">
      <c r="A17" s="58"/>
      <c r="B17" s="102"/>
      <c r="C17" s="118"/>
      <c r="D17" s="119"/>
      <c r="E17" s="118"/>
      <c r="F17" s="118"/>
      <c r="G17" s="118"/>
      <c r="H17" s="120"/>
      <c r="I17" s="121"/>
      <c r="J17" s="121"/>
    </row>
    <row r="18" spans="1:13" x14ac:dyDescent="0.25">
      <c r="B18" s="102"/>
      <c r="C18" s="118"/>
      <c r="D18" s="119"/>
      <c r="E18" s="118"/>
      <c r="F18" s="118"/>
      <c r="G18" s="118"/>
      <c r="H18" s="120"/>
      <c r="I18" s="121"/>
      <c r="J18" s="121"/>
    </row>
    <row r="19" spans="1:13" ht="12.75" customHeight="1" x14ac:dyDescent="0.25">
      <c r="C19" s="96" t="s">
        <v>12</v>
      </c>
      <c r="I19" s="179" t="s">
        <v>13</v>
      </c>
      <c r="J19" s="179"/>
      <c r="K19" s="179"/>
    </row>
    <row r="20" spans="1:13" x14ac:dyDescent="0.25">
      <c r="C20" s="96" t="s">
        <v>14</v>
      </c>
      <c r="I20" s="175" t="s">
        <v>15</v>
      </c>
      <c r="J20" s="175"/>
      <c r="K20" s="175"/>
    </row>
    <row r="21" spans="1:13" x14ac:dyDescent="0.25">
      <c r="C21" s="96" t="s">
        <v>16</v>
      </c>
      <c r="I21" s="175" t="s">
        <v>17</v>
      </c>
      <c r="J21" s="175"/>
      <c r="K21" s="175"/>
    </row>
    <row r="22" spans="1:13" x14ac:dyDescent="0.25">
      <c r="C22" s="97"/>
      <c r="E22" s="6" t="s">
        <v>748</v>
      </c>
    </row>
    <row r="23" spans="1:13" x14ac:dyDescent="0.25">
      <c r="C23" s="97"/>
      <c r="M23" s="46"/>
    </row>
    <row r="24" spans="1:13" x14ac:dyDescent="0.25">
      <c r="C24" s="97"/>
    </row>
    <row r="25" spans="1:13" x14ac:dyDescent="0.25">
      <c r="C25" s="96" t="s">
        <v>351</v>
      </c>
      <c r="I25" s="175" t="s">
        <v>352</v>
      </c>
      <c r="J25" s="175"/>
      <c r="K25" s="175"/>
      <c r="L25"/>
    </row>
    <row r="26" spans="1:13" x14ac:dyDescent="0.25">
      <c r="B26" s="176" t="s">
        <v>354</v>
      </c>
      <c r="C26" s="176"/>
      <c r="D26" s="176"/>
      <c r="I26" s="175" t="s">
        <v>355</v>
      </c>
      <c r="J26" s="175"/>
      <c r="K26" s="175"/>
      <c r="L26"/>
    </row>
    <row r="38" spans="4:4" x14ac:dyDescent="0.25">
      <c r="D38" s="97"/>
    </row>
  </sheetData>
  <mergeCells count="8">
    <mergeCell ref="B26:D26"/>
    <mergeCell ref="I26:K26"/>
    <mergeCell ref="A1:E1"/>
    <mergeCell ref="A2:L2"/>
    <mergeCell ref="I19:K19"/>
    <mergeCell ref="I20:K20"/>
    <mergeCell ref="I21:K21"/>
    <mergeCell ref="I25:K25"/>
  </mergeCells>
  <pageMargins left="0.70866141732283472" right="0.70866141732283472" top="0.74803149606299213" bottom="0.74803149606299213" header="0.31496062992125984" footer="0.31496062992125984"/>
  <pageSetup paperSize="9" scale="62" orientation="landscape" horizontalDpi="0" verticalDpi="0" r:id="rId1"/>
  <rowBreaks count="1" manualBreakCount="1">
    <brk id="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JANUARI</vt:lpstr>
      <vt:lpstr>FEBRUARI</vt:lpstr>
      <vt:lpstr>MARET</vt:lpstr>
      <vt:lpstr>APRIL</vt:lpstr>
      <vt:lpstr>MEI</vt:lpstr>
      <vt:lpstr>JUNI</vt:lpstr>
      <vt:lpstr>JULI</vt:lpstr>
      <vt:lpstr>AGUSTUS</vt:lpstr>
      <vt:lpstr>SEPTEMBER</vt:lpstr>
      <vt:lpstr>OKTOBER</vt:lpstr>
      <vt:lpstr>NOVEMBER</vt:lpstr>
      <vt:lpstr>NOVEMBER VER.2</vt:lpstr>
      <vt:lpstr>DESEMBER</vt:lpstr>
      <vt:lpstr>APRIL!Print_Area</vt:lpstr>
      <vt:lpstr>JUNI!Print_Area</vt:lpstr>
      <vt:lpstr>NOVEMBER!Print_Area</vt:lpstr>
      <vt:lpstr>'NOVEMBER VER.2'!Print_Area</vt:lpstr>
      <vt:lpstr>OKTOBER!Print_Area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ACER</cp:lastModifiedBy>
  <cp:lastPrinted>2025-01-30T07:44:14Z</cp:lastPrinted>
  <dcterms:created xsi:type="dcterms:W3CDTF">2023-02-07T07:40:16Z</dcterms:created>
  <dcterms:modified xsi:type="dcterms:W3CDTF">2025-01-30T07:44:46Z</dcterms:modified>
</cp:coreProperties>
</file>